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6e364420207a787f/WPXCM 2019/"/>
    </mc:Choice>
  </mc:AlternateContent>
  <bookViews>
    <workbookView xWindow="0" yWindow="456" windowWidth="28800" windowHeight="16524"/>
  </bookViews>
  <sheets>
    <sheet name="NIPPERS" sheetId="31" r:id="rId1"/>
    <sheet name="SPROGS" sheetId="30" r:id="rId2"/>
    <sheet name="SUB-JUNIOR" sheetId="21" r:id="rId3"/>
    <sheet name="YOUTH" sheetId="32" r:id="rId4"/>
    <sheet name="JUNIOR" sheetId="33" r:id="rId5"/>
    <sheet name="ELITE" sheetId="34" r:id="rId6"/>
    <sheet name="SUB-VET" sheetId="35" r:id="rId7"/>
    <sheet name="VETERAN" sheetId="36" r:id="rId8"/>
    <sheet name="MASTER" sheetId="37" r:id="rId9"/>
    <sheet name="GRAND MASTER" sheetId="38" r:id="rId10"/>
    <sheet name="POINTS" sheetId="18" state="hidden" r:id="rId11"/>
  </sheets>
  <definedNames>
    <definedName name="_xlnm._FilterDatabase" localSheetId="7" hidden="1">VETERAN!#REF!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31" l="1"/>
  <c r="G27" i="31"/>
  <c r="G26" i="31"/>
  <c r="G16" i="36" l="1"/>
  <c r="G5" i="32" l="1"/>
  <c r="G6" i="34"/>
  <c r="G18" i="36"/>
  <c r="G6" i="36"/>
  <c r="G5" i="38" l="1"/>
  <c r="G4" i="38"/>
  <c r="G16" i="34"/>
  <c r="G17" i="34"/>
  <c r="G15" i="34"/>
  <c r="G6" i="38"/>
  <c r="G18" i="37"/>
  <c r="G20" i="37"/>
  <c r="G19" i="37"/>
  <c r="G21" i="37"/>
  <c r="G15" i="36"/>
  <c r="G19" i="36"/>
  <c r="G20" i="36"/>
  <c r="G22" i="36"/>
  <c r="G21" i="36"/>
  <c r="G23" i="36"/>
  <c r="G25" i="36"/>
  <c r="G24" i="36"/>
  <c r="G26" i="36"/>
  <c r="G17" i="36"/>
  <c r="G27" i="36"/>
  <c r="G28" i="36"/>
  <c r="G16" i="33"/>
  <c r="G13" i="33"/>
  <c r="G20" i="33"/>
  <c r="G14" i="33"/>
  <c r="G15" i="33"/>
  <c r="G18" i="33"/>
  <c r="G17" i="33"/>
  <c r="G19" i="33"/>
  <c r="G21" i="33"/>
  <c r="G22" i="33"/>
  <c r="G4" i="37"/>
  <c r="G4" i="36"/>
  <c r="G5" i="36"/>
  <c r="G4" i="35"/>
  <c r="G5" i="35"/>
  <c r="G4" i="34"/>
  <c r="G5" i="33"/>
  <c r="G6" i="33"/>
  <c r="G4" i="32"/>
  <c r="G6" i="32"/>
  <c r="G24" i="31"/>
  <c r="G30" i="31"/>
  <c r="G31" i="31"/>
  <c r="G28" i="31"/>
  <c r="G4" i="31"/>
</calcChain>
</file>

<file path=xl/sharedStrings.xml><?xml version="1.0" encoding="utf-8"?>
<sst xmlns="http://schemas.openxmlformats.org/spreadsheetml/2006/main" count="1555" uniqueCount="555">
  <si>
    <t>Name</t>
  </si>
  <si>
    <t>Points</t>
  </si>
  <si>
    <t>Time</t>
  </si>
  <si>
    <t>01:05:00</t>
  </si>
  <si>
    <t>01:06:56</t>
  </si>
  <si>
    <t>01:15:37</t>
  </si>
  <si>
    <t>01:25:34</t>
  </si>
  <si>
    <t>01:30:46</t>
  </si>
  <si>
    <t>01:32:10</t>
  </si>
  <si>
    <t>Tristan</t>
  </si>
  <si>
    <t>Reece</t>
  </si>
  <si>
    <t>Ruhann</t>
  </si>
  <si>
    <t>Konrad</t>
  </si>
  <si>
    <t>Sebastian</t>
  </si>
  <si>
    <t>Joshua</t>
  </si>
  <si>
    <t>Andrew</t>
  </si>
  <si>
    <t>Jake</t>
  </si>
  <si>
    <t>01:40:03</t>
  </si>
  <si>
    <t>01:49:41</t>
  </si>
  <si>
    <t>01:52:02</t>
  </si>
  <si>
    <t>01:54:42</t>
  </si>
  <si>
    <t>02:03:23</t>
  </si>
  <si>
    <t>01:35:34</t>
  </si>
  <si>
    <t>Jeandre</t>
  </si>
  <si>
    <t>Luca</t>
  </si>
  <si>
    <t>Liam</t>
  </si>
  <si>
    <t>Francois</t>
  </si>
  <si>
    <t>Dihann</t>
  </si>
  <si>
    <t>Connor</t>
  </si>
  <si>
    <t>00:59:15</t>
  </si>
  <si>
    <t>01:01:00</t>
  </si>
  <si>
    <t>01:04:32</t>
  </si>
  <si>
    <t>01:11:57</t>
  </si>
  <si>
    <t>01:13:00</t>
  </si>
  <si>
    <t>Sean</t>
  </si>
  <si>
    <t>Etienne</t>
  </si>
  <si>
    <t xml:space="preserve">PG </t>
  </si>
  <si>
    <t>Aidan</t>
  </si>
  <si>
    <t>01:23:00</t>
  </si>
  <si>
    <t>01:25:19</t>
  </si>
  <si>
    <t>01:25:24</t>
  </si>
  <si>
    <t>01:25:30</t>
  </si>
  <si>
    <t>01:27:43</t>
  </si>
  <si>
    <t>01:34:48</t>
  </si>
  <si>
    <t>Eryn</t>
  </si>
  <si>
    <t>Chloe</t>
  </si>
  <si>
    <t>01:15:40</t>
  </si>
  <si>
    <t>Zoe</t>
  </si>
  <si>
    <t xml:space="preserve">Kelly </t>
  </si>
  <si>
    <t>01:20:14</t>
  </si>
  <si>
    <t>01:20:16</t>
  </si>
  <si>
    <t>01:21:10</t>
  </si>
  <si>
    <t>01:22:39</t>
  </si>
  <si>
    <t>01:29:23</t>
  </si>
  <si>
    <t>Surname</t>
  </si>
  <si>
    <t>Luke</t>
  </si>
  <si>
    <t>Kavanagh</t>
  </si>
  <si>
    <t>00:51:11</t>
  </si>
  <si>
    <t>Adriaan</t>
  </si>
  <si>
    <t>van Zyl</t>
  </si>
  <si>
    <t>00:52:55</t>
  </si>
  <si>
    <t>Alec</t>
  </si>
  <si>
    <t>Coleske</t>
  </si>
  <si>
    <t>00:53:03</t>
  </si>
  <si>
    <t>Cornelius</t>
  </si>
  <si>
    <t>Olivier</t>
  </si>
  <si>
    <t>00:58:34</t>
  </si>
  <si>
    <t>Ruan</t>
  </si>
  <si>
    <t>Badenhorst</t>
  </si>
  <si>
    <t>01:00:58</t>
  </si>
  <si>
    <t>Edward</t>
  </si>
  <si>
    <t>Bender</t>
  </si>
  <si>
    <t>01:04:07</t>
  </si>
  <si>
    <t>Seth</t>
  </si>
  <si>
    <t>Barton</t>
  </si>
  <si>
    <t>01:04:19</t>
  </si>
  <si>
    <t>Thomas</t>
  </si>
  <si>
    <t>Olivia</t>
  </si>
  <si>
    <t>Penfold</t>
  </si>
  <si>
    <t>01:06:32</t>
  </si>
  <si>
    <t>Angeliq</t>
  </si>
  <si>
    <t>Coetzer</t>
  </si>
  <si>
    <t>01:09:00</t>
  </si>
  <si>
    <t>Megan</t>
  </si>
  <si>
    <t>Scholtz</t>
  </si>
  <si>
    <t>01:13:04</t>
  </si>
  <si>
    <t>Jessie</t>
  </si>
  <si>
    <t>Munton</t>
  </si>
  <si>
    <t>01:15:39</t>
  </si>
  <si>
    <t>Emogene</t>
  </si>
  <si>
    <t>Prinsloo</t>
  </si>
  <si>
    <t>01:27:02</t>
  </si>
  <si>
    <t>Jana</t>
  </si>
  <si>
    <t>Visser</t>
  </si>
  <si>
    <t>01:37:49</t>
  </si>
  <si>
    <t xml:space="preserve">Liam </t>
  </si>
  <si>
    <t>Vercueil</t>
  </si>
  <si>
    <t>01:38:11</t>
  </si>
  <si>
    <t>Hall</t>
  </si>
  <si>
    <t>01:38:42</t>
  </si>
  <si>
    <t>Griggs</t>
  </si>
  <si>
    <t>Ungerer</t>
  </si>
  <si>
    <t>Zietsman</t>
  </si>
  <si>
    <t>Henning</t>
  </si>
  <si>
    <t>Swart</t>
  </si>
  <si>
    <t>Kitching</t>
  </si>
  <si>
    <t xml:space="preserve"> Marais</t>
  </si>
  <si>
    <t>Chesterton</t>
  </si>
  <si>
    <t>Green</t>
  </si>
  <si>
    <t>Mall</t>
  </si>
  <si>
    <t>Matthew</t>
  </si>
  <si>
    <t>Nadia</t>
  </si>
  <si>
    <t>Van Wyk</t>
  </si>
  <si>
    <t>Nikalau</t>
  </si>
  <si>
    <t>Volsteedt</t>
  </si>
  <si>
    <t>du Preez</t>
  </si>
  <si>
    <t>Groenewald</t>
  </si>
  <si>
    <t>Redmond</t>
  </si>
  <si>
    <t>Jayden</t>
  </si>
  <si>
    <t>Lagesse</t>
  </si>
  <si>
    <t xml:space="preserve">Alice </t>
  </si>
  <si>
    <t>Keers</t>
  </si>
  <si>
    <t>Eduard</t>
  </si>
  <si>
    <t>Venter</t>
  </si>
  <si>
    <t>Ruwiel</t>
  </si>
  <si>
    <t>02:01:35</t>
  </si>
  <si>
    <t>Justin</t>
  </si>
  <si>
    <t>02:02:31</t>
  </si>
  <si>
    <t>02:03:28</t>
  </si>
  <si>
    <t>Philip</t>
  </si>
  <si>
    <t>Kotze</t>
  </si>
  <si>
    <t>02:10:14</t>
  </si>
  <si>
    <t>Alexander</t>
  </si>
  <si>
    <t>Schulz</t>
  </si>
  <si>
    <t>02:14:18</t>
  </si>
  <si>
    <t>Marco</t>
  </si>
  <si>
    <t>Matthysen</t>
  </si>
  <si>
    <t>02:16:24</t>
  </si>
  <si>
    <t xml:space="preserve">Christo </t>
  </si>
  <si>
    <t>Claassen</t>
  </si>
  <si>
    <t>02:22:39</t>
  </si>
  <si>
    <t>Daniel</t>
  </si>
  <si>
    <t>Bovim</t>
  </si>
  <si>
    <t>02:23:38</t>
  </si>
  <si>
    <t>Rudo</t>
  </si>
  <si>
    <t>Strijdom</t>
  </si>
  <si>
    <t>02:24:32</t>
  </si>
  <si>
    <t>Robert</t>
  </si>
  <si>
    <t>Christiaan</t>
  </si>
  <si>
    <t>Human</t>
  </si>
  <si>
    <t>02:27:30</t>
  </si>
  <si>
    <t>Ryan</t>
  </si>
  <si>
    <t>Veer</t>
  </si>
  <si>
    <t>02:29:05</t>
  </si>
  <si>
    <t>JJ</t>
  </si>
  <si>
    <t>Oosthuizen</t>
  </si>
  <si>
    <t>02:34:30</t>
  </si>
  <si>
    <t>Mathewson</t>
  </si>
  <si>
    <t>02:35:31</t>
  </si>
  <si>
    <t>Callaghan</t>
  </si>
  <si>
    <t>02:36:19</t>
  </si>
  <si>
    <t>Anna</t>
  </si>
  <si>
    <t>Marx</t>
  </si>
  <si>
    <t>02:38:53</t>
  </si>
  <si>
    <t>Botha</t>
  </si>
  <si>
    <t>02:48:27</t>
  </si>
  <si>
    <t>Ben</t>
  </si>
  <si>
    <t>Kayleigh</t>
  </si>
  <si>
    <t>Stevenson</t>
  </si>
  <si>
    <t>03:00:06</t>
  </si>
  <si>
    <t>Danielle</t>
  </si>
  <si>
    <t>Barnard</t>
  </si>
  <si>
    <t>03:05:36</t>
  </si>
  <si>
    <t>Anton</t>
  </si>
  <si>
    <t>Landsberg</t>
  </si>
  <si>
    <t>04:37:45</t>
  </si>
  <si>
    <t>Johan</t>
  </si>
  <si>
    <t>te Water</t>
  </si>
  <si>
    <t>02:10:05</t>
  </si>
  <si>
    <t>Burger</t>
  </si>
  <si>
    <t>02:10:06</t>
  </si>
  <si>
    <t>Meyer</t>
  </si>
  <si>
    <t>02:16:27</t>
  </si>
  <si>
    <t>Smith</t>
  </si>
  <si>
    <t>Du Preez</t>
  </si>
  <si>
    <t>02:25:54</t>
  </si>
  <si>
    <t>Julia</t>
  </si>
  <si>
    <t>02:34:54</t>
  </si>
  <si>
    <t>Stèfke</t>
  </si>
  <si>
    <t>Tolmay</t>
  </si>
  <si>
    <t>02:36:27</t>
  </si>
  <si>
    <t>Pierre</t>
  </si>
  <si>
    <t>02:44:18</t>
  </si>
  <si>
    <t>Turner</t>
  </si>
  <si>
    <t>03:04:35</t>
  </si>
  <si>
    <t>Hilton</t>
  </si>
  <si>
    <t>03:04:53</t>
  </si>
  <si>
    <t>Michaela</t>
  </si>
  <si>
    <t>Beaton</t>
  </si>
  <si>
    <t>03:18:17</t>
  </si>
  <si>
    <t>Wykerd</t>
  </si>
  <si>
    <t>03:24:03</t>
  </si>
  <si>
    <t>Pieter</t>
  </si>
  <si>
    <t>03:33:44</t>
  </si>
  <si>
    <t>Seraj</t>
  </si>
  <si>
    <t>Abrahams</t>
  </si>
  <si>
    <t>03:41:43</t>
  </si>
  <si>
    <t>Jarrod</t>
  </si>
  <si>
    <t>Lee</t>
  </si>
  <si>
    <t>03:55:53</t>
  </si>
  <si>
    <t>Caela</t>
  </si>
  <si>
    <t>Whall</t>
  </si>
  <si>
    <t>04:32:48</t>
  </si>
  <si>
    <t>Wade</t>
  </si>
  <si>
    <t>Roger-Lund</t>
  </si>
  <si>
    <t>03:07:21</t>
  </si>
  <si>
    <t>03:12:33</t>
  </si>
  <si>
    <t>Waldo</t>
  </si>
  <si>
    <t>Zevenster</t>
  </si>
  <si>
    <t>03:13:56</t>
  </si>
  <si>
    <t>Malcolm</t>
  </si>
  <si>
    <t>Isaacs</t>
  </si>
  <si>
    <t>03:15:09</t>
  </si>
  <si>
    <t>Carl</t>
  </si>
  <si>
    <t>Toua</t>
  </si>
  <si>
    <t>03:16:11</t>
  </si>
  <si>
    <t>Ashley</t>
  </si>
  <si>
    <t>Oldfield</t>
  </si>
  <si>
    <t>03:17:05</t>
  </si>
  <si>
    <t>Michael</t>
  </si>
  <si>
    <t>Potton</t>
  </si>
  <si>
    <t>03:30:35</t>
  </si>
  <si>
    <t>Carrick</t>
  </si>
  <si>
    <t>Pittman</t>
  </si>
  <si>
    <t>03:42:38</t>
  </si>
  <si>
    <t>Paul</t>
  </si>
  <si>
    <t>Gleed</t>
  </si>
  <si>
    <t>03:48:54</t>
  </si>
  <si>
    <t>Nicola</t>
  </si>
  <si>
    <t>Walker</t>
  </si>
  <si>
    <t>03:49:47</t>
  </si>
  <si>
    <t>Lurich</t>
  </si>
  <si>
    <t>Martin</t>
  </si>
  <si>
    <t>03:53:46</t>
  </si>
  <si>
    <t>Juan</t>
  </si>
  <si>
    <t>Tarryn</t>
  </si>
  <si>
    <t>Povey</t>
  </si>
  <si>
    <t>03:56:44</t>
  </si>
  <si>
    <t>Fritz</t>
  </si>
  <si>
    <t>03:57:42</t>
  </si>
  <si>
    <t>Gavin</t>
  </si>
  <si>
    <t>Stephan</t>
  </si>
  <si>
    <t>Esterhuyse</t>
  </si>
  <si>
    <t>05:13:25</t>
  </si>
  <si>
    <t>03:12:21</t>
  </si>
  <si>
    <t>Leon</t>
  </si>
  <si>
    <t>03:16:55</t>
  </si>
  <si>
    <t>Mark</t>
  </si>
  <si>
    <t>03:17:03</t>
  </si>
  <si>
    <t>Jody</t>
  </si>
  <si>
    <t>Moult</t>
  </si>
  <si>
    <t>03:31:16</t>
  </si>
  <si>
    <t>03:34:42</t>
  </si>
  <si>
    <t>Malan</t>
  </si>
  <si>
    <t>03:37:50</t>
  </si>
  <si>
    <t>03:42:32</t>
  </si>
  <si>
    <t>Marcel</t>
  </si>
  <si>
    <t>Van der Poll</t>
  </si>
  <si>
    <t>03:43:05</t>
  </si>
  <si>
    <t>Jan</t>
  </si>
  <si>
    <t>Odendaal</t>
  </si>
  <si>
    <t>03:49:35</t>
  </si>
  <si>
    <t>03:49:39</t>
  </si>
  <si>
    <t>Ten Cate</t>
  </si>
  <si>
    <t>04:35:54</t>
  </si>
  <si>
    <t xml:space="preserve">Tertia </t>
  </si>
  <si>
    <t xml:space="preserve">Kritzinger </t>
  </si>
  <si>
    <t>04:40:55</t>
  </si>
  <si>
    <t>Lenetia</t>
  </si>
  <si>
    <t>Mundie</t>
  </si>
  <si>
    <t>04:54:11</t>
  </si>
  <si>
    <t>Shakir</t>
  </si>
  <si>
    <t>Achmat</t>
  </si>
  <si>
    <t>04:56:56</t>
  </si>
  <si>
    <t>Saunders</t>
  </si>
  <si>
    <t>05:11:54</t>
  </si>
  <si>
    <t>03:42:43</t>
  </si>
  <si>
    <t>Laubscher</t>
  </si>
  <si>
    <t>03:52:20</t>
  </si>
  <si>
    <t>Tony</t>
  </si>
  <si>
    <t>03:55:43</t>
  </si>
  <si>
    <t>Marc</t>
  </si>
  <si>
    <t>04:19:07</t>
  </si>
  <si>
    <t>Guy</t>
  </si>
  <si>
    <t>De Cafmeyer</t>
  </si>
  <si>
    <t>03:57:46</t>
  </si>
  <si>
    <t>Camryn</t>
  </si>
  <si>
    <t>Marais</t>
  </si>
  <si>
    <t>Koorzen</t>
  </si>
  <si>
    <t>Loos</t>
  </si>
  <si>
    <t>Mc Given</t>
  </si>
  <si>
    <t>Slabber</t>
  </si>
  <si>
    <t>Stella</t>
  </si>
  <si>
    <t>Lowe</t>
  </si>
  <si>
    <t>Rhode</t>
  </si>
  <si>
    <t>Peters</t>
  </si>
  <si>
    <t>Fetton</t>
  </si>
  <si>
    <t>Erasmus</t>
  </si>
  <si>
    <t>Franclo</t>
  </si>
  <si>
    <t>Andreé</t>
  </si>
  <si>
    <t>Wilhbert</t>
  </si>
  <si>
    <t>Von Ludwig</t>
  </si>
  <si>
    <t>Christo</t>
  </si>
  <si>
    <t>Rank</t>
  </si>
  <si>
    <t>Code</t>
  </si>
  <si>
    <t>SA</t>
  </si>
  <si>
    <t>SUB-JUNIOR GIRLS</t>
  </si>
  <si>
    <t>Prov</t>
  </si>
  <si>
    <t>Nat</t>
  </si>
  <si>
    <t>JG</t>
  </si>
  <si>
    <t>Pos</t>
  </si>
  <si>
    <t>EVENT No 1: HEMEL &amp; AARDE</t>
  </si>
  <si>
    <t>EVENT No 2: WELLINGTON</t>
  </si>
  <si>
    <t>Time2</t>
  </si>
  <si>
    <t>Pos3</t>
  </si>
  <si>
    <t>Points4</t>
  </si>
  <si>
    <t>Pos2</t>
  </si>
  <si>
    <t>Points2</t>
  </si>
  <si>
    <t>Time3</t>
  </si>
  <si>
    <t>Points3</t>
  </si>
  <si>
    <t>EVENT No 3: HOPEFIELD</t>
  </si>
  <si>
    <t>Time4</t>
  </si>
  <si>
    <t>Pos4</t>
  </si>
  <si>
    <t>EVENT No 4: BOSCHENDAL</t>
  </si>
  <si>
    <t>SUB-JUNIOR BOYS</t>
  </si>
  <si>
    <t>JB</t>
  </si>
  <si>
    <t>SPROG GIRLS</t>
  </si>
  <si>
    <t>SPROG BOYS</t>
  </si>
  <si>
    <t>NIPPER GIRLS</t>
  </si>
  <si>
    <t>NIPPER BOYS</t>
  </si>
  <si>
    <t>YOUTH WOMEN</t>
  </si>
  <si>
    <t>YOUTH MEN</t>
  </si>
  <si>
    <t>JUNIOR WOMEN</t>
  </si>
  <si>
    <t>JUNIOR MEN</t>
  </si>
  <si>
    <t>ELITE WOMEN</t>
  </si>
  <si>
    <t>ELITE MEN</t>
  </si>
  <si>
    <t>SUB-VET WOMEN</t>
  </si>
  <si>
    <t>SUB-VET MEN</t>
  </si>
  <si>
    <t>VETERAN WOMEN</t>
  </si>
  <si>
    <t>VETERAN MEN</t>
  </si>
  <si>
    <t>MASTER WOMEN</t>
  </si>
  <si>
    <t>MASTER MEN</t>
  </si>
  <si>
    <t>SB</t>
  </si>
  <si>
    <t>SG</t>
  </si>
  <si>
    <t>NG</t>
  </si>
  <si>
    <t>NB</t>
  </si>
  <si>
    <t>YM</t>
  </si>
  <si>
    <t>YW</t>
  </si>
  <si>
    <t>JW</t>
  </si>
  <si>
    <t>JM</t>
  </si>
  <si>
    <t>EW</t>
  </si>
  <si>
    <t>EM</t>
  </si>
  <si>
    <t>SW</t>
  </si>
  <si>
    <t>SV</t>
  </si>
  <si>
    <t>VW</t>
  </si>
  <si>
    <t>VM</t>
  </si>
  <si>
    <t>MM</t>
  </si>
  <si>
    <t>MW</t>
  </si>
  <si>
    <t>GM</t>
  </si>
  <si>
    <t>00:54:03</t>
  </si>
  <si>
    <t>00:53:19</t>
  </si>
  <si>
    <t>01:04:09</t>
  </si>
  <si>
    <t>01:03:03</t>
  </si>
  <si>
    <t>01:08:18</t>
  </si>
  <si>
    <t>01:15:12</t>
  </si>
  <si>
    <t>01:23:16</t>
  </si>
  <si>
    <t>01:23:35</t>
  </si>
  <si>
    <t>01:43:49</t>
  </si>
  <si>
    <t>00:50:32</t>
  </si>
  <si>
    <t>00:53:20</t>
  </si>
  <si>
    <t>00:57:47</t>
  </si>
  <si>
    <t>01:01:38</t>
  </si>
  <si>
    <t>01:02:25</t>
  </si>
  <si>
    <t>01:03:21</t>
  </si>
  <si>
    <t>01:04:26</t>
  </si>
  <si>
    <t>01:06:34</t>
  </si>
  <si>
    <t>01:08:13</t>
  </si>
  <si>
    <t>01:10:20</t>
  </si>
  <si>
    <t>01:07:50</t>
  </si>
  <si>
    <t>Aninka</t>
  </si>
  <si>
    <t>Muller</t>
  </si>
  <si>
    <t>01:13:32</t>
  </si>
  <si>
    <t>00:45:53</t>
  </si>
  <si>
    <t>00:48:10</t>
  </si>
  <si>
    <t>00:50:24</t>
  </si>
  <si>
    <t>00:52:17</t>
  </si>
  <si>
    <t>00:56:02</t>
  </si>
  <si>
    <t>00:56:08</t>
  </si>
  <si>
    <t>01:00:13</t>
  </si>
  <si>
    <t>01:55:58</t>
  </si>
  <si>
    <t>01:58:04</t>
  </si>
  <si>
    <t>02:14:07</t>
  </si>
  <si>
    <t>Kobus</t>
  </si>
  <si>
    <t>02:17:13</t>
  </si>
  <si>
    <t>02:19:14</t>
  </si>
  <si>
    <t>02:20:05</t>
  </si>
  <si>
    <t>02:20:41</t>
  </si>
  <si>
    <t>02:29:59</t>
  </si>
  <si>
    <t>Grobbelaar</t>
  </si>
  <si>
    <t>02:32:12</t>
  </si>
  <si>
    <t>03:05:26</t>
  </si>
  <si>
    <t>01:51:39</t>
  </si>
  <si>
    <t>Jamie</t>
  </si>
  <si>
    <t>02:06:28</t>
  </si>
  <si>
    <t>Lachlan</t>
  </si>
  <si>
    <t>02:20:34</t>
  </si>
  <si>
    <t>02:22:20</t>
  </si>
  <si>
    <t>02:28:27</t>
  </si>
  <si>
    <t>02:31:02</t>
  </si>
  <si>
    <t>02:31:50</t>
  </si>
  <si>
    <t>DNS</t>
  </si>
  <si>
    <t>Mandie</t>
  </si>
  <si>
    <t>Donavan</t>
  </si>
  <si>
    <t>Le Cok</t>
  </si>
  <si>
    <t>Matthee</t>
  </si>
  <si>
    <t>Timothy</t>
  </si>
  <si>
    <t>Blegenhout</t>
  </si>
  <si>
    <t>Marie</t>
  </si>
  <si>
    <t>Kleynhans</t>
  </si>
  <si>
    <t>Victor</t>
  </si>
  <si>
    <t>-</t>
  </si>
  <si>
    <t>Points 2019</t>
  </si>
  <si>
    <t>GRAND MASTER MEN</t>
  </si>
  <si>
    <t>WP</t>
  </si>
  <si>
    <t>Allan</t>
  </si>
  <si>
    <t>Snelling</t>
  </si>
  <si>
    <t>03.01.10</t>
  </si>
  <si>
    <t>03.00.42</t>
  </si>
  <si>
    <t>03.57.37</t>
  </si>
  <si>
    <t>04.38.13</t>
  </si>
  <si>
    <t>Tessa</t>
  </si>
  <si>
    <t>04.14.14</t>
  </si>
  <si>
    <t>05.01.03</t>
  </si>
  <si>
    <t>Morne</t>
  </si>
  <si>
    <t>Johannes</t>
  </si>
  <si>
    <t>03.37.52</t>
  </si>
  <si>
    <t>03.37.56</t>
  </si>
  <si>
    <t>03.39.33</t>
  </si>
  <si>
    <t>03.39.57</t>
  </si>
  <si>
    <t>03.49.42</t>
  </si>
  <si>
    <t>03.49.52</t>
  </si>
  <si>
    <t>03.52.34</t>
  </si>
  <si>
    <t>04.00.15</t>
  </si>
  <si>
    <t>04.52.44</t>
  </si>
  <si>
    <t>Lehane</t>
  </si>
  <si>
    <t>03.54.17</t>
  </si>
  <si>
    <t>04.15.42</t>
  </si>
  <si>
    <t>05.04.34</t>
  </si>
  <si>
    <t>Keegan</t>
  </si>
  <si>
    <t>03.31.07</t>
  </si>
  <si>
    <t>03.38.36</t>
  </si>
  <si>
    <t>03.44.33</t>
  </si>
  <si>
    <t>03.48.17</t>
  </si>
  <si>
    <t>03.53.06</t>
  </si>
  <si>
    <t>03.59.44</t>
  </si>
  <si>
    <t>02.37.34</t>
  </si>
  <si>
    <t>02.34.55</t>
  </si>
  <si>
    <t>W G</t>
  </si>
  <si>
    <t>Van Der Walt</t>
  </si>
  <si>
    <t>02.11.41</t>
  </si>
  <si>
    <t>Leppan</t>
  </si>
  <si>
    <t>02.12.21</t>
  </si>
  <si>
    <t>Theodore</t>
  </si>
  <si>
    <t>02.12.31</t>
  </si>
  <si>
    <t>Heinie</t>
  </si>
  <si>
    <t>Beukes</t>
  </si>
  <si>
    <t>02.12.42</t>
  </si>
  <si>
    <t>Eben</t>
  </si>
  <si>
    <t>Baasden</t>
  </si>
  <si>
    <t>02.13.03</t>
  </si>
  <si>
    <t>Zander</t>
  </si>
  <si>
    <t>02.13.25</t>
  </si>
  <si>
    <t>Hudson</t>
  </si>
  <si>
    <t>02.13.31</t>
  </si>
  <si>
    <t>Tiaan</t>
  </si>
  <si>
    <t>Ebing</t>
  </si>
  <si>
    <t>02.15.13</t>
  </si>
  <si>
    <t>02.17.16</t>
  </si>
  <si>
    <t>De Wet</t>
  </si>
  <si>
    <t>02.18.46</t>
  </si>
  <si>
    <t>Rory</t>
  </si>
  <si>
    <t>02.21.47</t>
  </si>
  <si>
    <t>Janre</t>
  </si>
  <si>
    <t>02.24.14</t>
  </si>
  <si>
    <t>Richards</t>
  </si>
  <si>
    <t>02.24.31</t>
  </si>
  <si>
    <t>02.27.23</t>
  </si>
  <si>
    <t>Dippenaar</t>
  </si>
  <si>
    <t>02.48.18</t>
  </si>
  <si>
    <t>Smuts</t>
  </si>
  <si>
    <t>02.52.19</t>
  </si>
  <si>
    <t>Low</t>
  </si>
  <si>
    <t>02.52.52</t>
  </si>
  <si>
    <t>Coulin</t>
  </si>
  <si>
    <t>Arends</t>
  </si>
  <si>
    <t>03.02.20</t>
  </si>
  <si>
    <t>Pretorius</t>
  </si>
  <si>
    <t>03.03.20</t>
  </si>
  <si>
    <t>Riaan</t>
  </si>
  <si>
    <t>Kamfer</t>
  </si>
  <si>
    <t>03.06.46</t>
  </si>
  <si>
    <t>02.48.44</t>
  </si>
  <si>
    <t>03.08.14</t>
  </si>
  <si>
    <t>03.10.17</t>
  </si>
  <si>
    <t>02.11.39</t>
  </si>
  <si>
    <t>02.11.49</t>
  </si>
  <si>
    <t>02.12.26</t>
  </si>
  <si>
    <t>02.13.20</t>
  </si>
  <si>
    <t>02.20.51</t>
  </si>
  <si>
    <t>02.22.09</t>
  </si>
  <si>
    <t>02.30.20</t>
  </si>
  <si>
    <t>02.30.31</t>
  </si>
  <si>
    <t>01.45.05</t>
  </si>
  <si>
    <t>01.50.07</t>
  </si>
  <si>
    <t>01.57.18</t>
  </si>
  <si>
    <t>01.26.56</t>
  </si>
  <si>
    <t>01.31.06</t>
  </si>
  <si>
    <t>01.37.43</t>
  </si>
  <si>
    <t>01.42.38</t>
  </si>
  <si>
    <t>01.44.08</t>
  </si>
  <si>
    <t>01.51.50</t>
  </si>
  <si>
    <t>02.11.38</t>
  </si>
  <si>
    <t>DNF</t>
  </si>
  <si>
    <t>01.11.21</t>
  </si>
  <si>
    <t>01.28.29</t>
  </si>
  <si>
    <t>01.29.04</t>
  </si>
  <si>
    <t>01.32.21</t>
  </si>
  <si>
    <t>01.39.06</t>
  </si>
  <si>
    <t>01.51.54</t>
  </si>
  <si>
    <t>01.56.57</t>
  </si>
  <si>
    <t>01.59.21</t>
  </si>
  <si>
    <t>01.59.48</t>
  </si>
  <si>
    <t>02.01.31</t>
  </si>
  <si>
    <t>01.08.57</t>
  </si>
  <si>
    <t>01.11.34</t>
  </si>
  <si>
    <t>01.23.56</t>
  </si>
  <si>
    <t>01.25.13</t>
  </si>
  <si>
    <t>01.27.01</t>
  </si>
  <si>
    <t>01.28.57</t>
  </si>
  <si>
    <t>04.00.16</t>
  </si>
  <si>
    <t>Roche</t>
  </si>
  <si>
    <t>Malherbe</t>
  </si>
  <si>
    <t>02.20.49</t>
  </si>
  <si>
    <t>Le Roux</t>
  </si>
  <si>
    <t>Rudolph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</si>
</sst>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\.mm\.ss;@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NumberFormat="1" applyFont="1" applyFill="1" applyBorder="1" applyAlignment="1">
      <alignment vertical="top" wrapText="1" readingOrder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top" readingOrder="1"/>
    </xf>
    <xf numFmtId="0" fontId="4" fillId="0" borderId="0" xfId="0" applyFont="1" applyFill="1" applyBorder="1" applyAlignment="1">
      <alignment horizontal="center" vertical="top" readingOrder="1"/>
    </xf>
    <xf numFmtId="0" fontId="3" fillId="0" borderId="0" xfId="0" applyFont="1" applyFill="1" applyBorder="1" applyAlignment="1">
      <alignment vertical="top" readingOrder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21" fontId="3" fillId="0" borderId="0" xfId="0" applyNumberFormat="1" applyFont="1" applyFill="1" applyBorder="1" applyAlignment="1">
      <alignment horizontal="center" vertical="top" wrapText="1" readingOrder="1"/>
    </xf>
    <xf numFmtId="21" fontId="3" fillId="0" borderId="0" xfId="0" applyNumberFormat="1" applyFont="1" applyFill="1" applyBorder="1" applyAlignment="1">
      <alignment horizontal="center" vertical="top" readingOrder="1"/>
    </xf>
    <xf numFmtId="0" fontId="3" fillId="0" borderId="0" xfId="0" applyFont="1" applyBorder="1" applyAlignment="1">
      <alignment horizontal="center" vertical="top" readingOrder="1"/>
    </xf>
    <xf numFmtId="0" fontId="9" fillId="0" borderId="0" xfId="0" applyFont="1" applyFill="1" applyBorder="1" applyAlignment="1">
      <alignment horizontal="center" vertical="top" readingOrder="1"/>
    </xf>
    <xf numFmtId="21" fontId="3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1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21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top" wrapText="1" readingOrder="1"/>
    </xf>
    <xf numFmtId="0" fontId="3" fillId="3" borderId="2" xfId="0" applyNumberFormat="1" applyFont="1" applyFill="1" applyBorder="1" applyAlignment="1">
      <alignment vertical="top" wrapText="1" readingOrder="1"/>
    </xf>
    <xf numFmtId="0" fontId="3" fillId="3" borderId="2" xfId="0" applyFont="1" applyFill="1" applyBorder="1" applyAlignment="1">
      <alignment horizontal="center" vertical="top" readingOrder="1"/>
    </xf>
    <xf numFmtId="21" fontId="3" fillId="3" borderId="2" xfId="0" applyNumberFormat="1" applyFont="1" applyFill="1" applyBorder="1" applyAlignment="1">
      <alignment horizontal="center" vertical="top" wrapText="1" readingOrder="1"/>
    </xf>
    <xf numFmtId="0" fontId="3" fillId="3" borderId="2" xfId="0" applyFont="1" applyFill="1" applyBorder="1" applyAlignment="1">
      <alignment horizontal="center"/>
    </xf>
    <xf numFmtId="21" fontId="3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12" fillId="0" borderId="5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top" readingOrder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21" fontId="3" fillId="0" borderId="0" xfId="0" applyNumberFormat="1" applyFont="1" applyFill="1" applyBorder="1" applyAlignment="1">
      <alignment vertical="top"/>
    </xf>
    <xf numFmtId="21" fontId="3" fillId="0" borderId="0" xfId="0" applyNumberFormat="1" applyFont="1" applyFill="1" applyBorder="1"/>
    <xf numFmtId="0" fontId="13" fillId="0" borderId="0" xfId="0" applyNumberFormat="1" applyFont="1" applyFill="1" applyBorder="1" applyAlignment="1">
      <alignment vertical="top" wrapText="1" readingOrder="1"/>
    </xf>
    <xf numFmtId="0" fontId="13" fillId="0" borderId="0" xfId="0" applyFont="1" applyFill="1" applyBorder="1" applyAlignment="1">
      <alignment horizontal="center" vertical="top" readingOrder="1"/>
    </xf>
    <xf numFmtId="0" fontId="13" fillId="0" borderId="0" xfId="0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21" fontId="13" fillId="0" borderId="0" xfId="0" applyNumberFormat="1" applyFont="1" applyFill="1" applyBorder="1" applyAlignment="1">
      <alignment horizontal="center" vertical="center"/>
    </xf>
    <xf numFmtId="21" fontId="13" fillId="0" borderId="0" xfId="0" applyNumberFormat="1" applyFont="1" applyFill="1" applyBorder="1"/>
    <xf numFmtId="0" fontId="13" fillId="0" borderId="0" xfId="0" applyFont="1" applyFill="1" applyBorder="1"/>
    <xf numFmtId="0" fontId="4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21" fontId="3" fillId="0" borderId="0" xfId="0" applyNumberFormat="1" applyFont="1" applyFill="1" applyBorder="1" applyAlignment="1">
      <alignment vertical="top" readingOrder="1"/>
    </xf>
    <xf numFmtId="0" fontId="3" fillId="5" borderId="2" xfId="0" applyFont="1" applyFill="1" applyBorder="1" applyAlignment="1">
      <alignment horizontal="center"/>
    </xf>
    <xf numFmtId="0" fontId="3" fillId="4" borderId="0" xfId="0" applyFont="1" applyFill="1" applyBorder="1" applyAlignment="1">
      <alignment vertical="top" wrapText="1"/>
    </xf>
    <xf numFmtId="0" fontId="4" fillId="4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vertical="top" wrapText="1" readingOrder="1"/>
    </xf>
    <xf numFmtId="0" fontId="13" fillId="0" borderId="0" xfId="0" applyNumberFormat="1" applyFont="1" applyFill="1" applyBorder="1" applyAlignment="1">
      <alignment horizontal="center" vertical="top" wrapText="1" readingOrder="1"/>
    </xf>
    <xf numFmtId="0" fontId="14" fillId="0" borderId="0" xfId="0" applyNumberFormat="1" applyFont="1" applyFill="1" applyBorder="1" applyAlignment="1">
      <alignment horizontal="center" vertical="top" wrapText="1" readingOrder="1"/>
    </xf>
    <xf numFmtId="21" fontId="13" fillId="0" borderId="0" xfId="0" applyNumberFormat="1" applyFont="1" applyFill="1" applyBorder="1" applyAlignment="1">
      <alignment horizontal="center" vertical="top" wrapText="1" readingOrder="1"/>
    </xf>
    <xf numFmtId="0" fontId="3" fillId="3" borderId="2" xfId="0" applyFont="1" applyFill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21" fontId="3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49" fontId="15" fillId="0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3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6" formatCode="hh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6" formatCode="hh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26" formatCode="hh:mm:ss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6" formatCode="hh:mm:ss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6" formatCode="hh:mm:ss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6" formatCode="hh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6" formatCode="hh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6" formatCode="hh:mm:ss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6" formatCode="hh:mm:ss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6" formatCode="hh:mm:ss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6" formatCode="hh:mm:ss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1"/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C20:S31" totalsRowShown="0" headerRowDxfId="356" dataDxfId="355">
  <autoFilter ref="C20:S31"/>
  <sortState ref="C21:S31">
    <sortCondition descending="1" ref="G20:G31"/>
  </sortState>
  <tableColumns count="17">
    <tableColumn id="1" name="Name" dataDxfId="354"/>
    <tableColumn id="2" name="Surname" dataDxfId="353"/>
    <tableColumn id="3" name="Prov" dataDxfId="352"/>
    <tableColumn id="4" name="Nat" dataDxfId="351"/>
    <tableColumn id="5" name="Points 2019" dataDxfId="350">
      <calculatedColumnFormula>SUM(J21+M21+P21+S21)</calculatedColumnFormula>
    </tableColumn>
    <tableColumn id="6" name="Time" dataDxfId="349"/>
    <tableColumn id="7" name="Pos" dataDxfId="348"/>
    <tableColumn id="8" name="Points" dataDxfId="347"/>
    <tableColumn id="9" name="Time2" dataDxfId="346"/>
    <tableColumn id="10" name="Pos2" dataDxfId="345"/>
    <tableColumn id="11" name="Points2" dataDxfId="344"/>
    <tableColumn id="12" name="Time3" dataDxfId="343"/>
    <tableColumn id="13" name="Pos3" dataDxfId="342"/>
    <tableColumn id="14" name="Points3" dataDxfId="341"/>
    <tableColumn id="15" name="Time4" dataDxfId="340"/>
    <tableColumn id="16" name="Pos4" dataDxfId="339"/>
    <tableColumn id="17" name="Points4" dataDxfId="33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Table9" displayName="Table9" ref="C12:S22" totalsRowShown="0" headerRowDxfId="185" dataDxfId="184">
  <autoFilter ref="C12:S22"/>
  <sortState ref="C13:S22">
    <sortCondition descending="1" ref="G12:G22"/>
  </sortState>
  <tableColumns count="17">
    <tableColumn id="1" name="Name" dataDxfId="183"/>
    <tableColumn id="2" name="Surname" dataDxfId="182"/>
    <tableColumn id="3" name="Prov" dataDxfId="181"/>
    <tableColumn id="4" name="Nat" dataDxfId="180"/>
    <tableColumn id="5" name="Points 2019" dataDxfId="179">
      <calculatedColumnFormula>SUM(J13+M13+P13+S13)</calculatedColumnFormula>
    </tableColumn>
    <tableColumn id="6" name="Time" dataDxfId="178"/>
    <tableColumn id="7" name="Pos" dataDxfId="177"/>
    <tableColumn id="8" name="Points" dataDxfId="176"/>
    <tableColumn id="9" name="Time2" dataDxfId="175"/>
    <tableColumn id="10" name="Pos2" dataDxfId="174"/>
    <tableColumn id="11" name="Points2" dataDxfId="173"/>
    <tableColumn id="12" name="Time3" dataDxfId="172"/>
    <tableColumn id="13" name="Pos3" dataDxfId="171"/>
    <tableColumn id="14" name="Points3" dataDxfId="170"/>
    <tableColumn id="15" name="Time4" dataDxfId="169"/>
    <tableColumn id="16" name="Pos4" dataDxfId="168"/>
    <tableColumn id="17" name="Points4" dataDxfId="16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0" name="Table10" displayName="Table10" ref="C3:S6" totalsRowShown="0" headerRowDxfId="166" dataDxfId="165">
  <autoFilter ref="C3:S6"/>
  <sortState ref="C4:S5">
    <sortCondition descending="1" ref="G3:G5"/>
  </sortState>
  <tableColumns count="17">
    <tableColumn id="1" name="Name" dataDxfId="164"/>
    <tableColumn id="2" name="Surname" dataDxfId="163"/>
    <tableColumn id="3" name="Prov" dataDxfId="162"/>
    <tableColumn id="4" name="Nat" dataDxfId="161"/>
    <tableColumn id="5" name="Points 2019" dataDxfId="160">
      <calculatedColumnFormula>SUM(J4+M4+P4+S4)</calculatedColumnFormula>
    </tableColumn>
    <tableColumn id="6" name="Time" dataDxfId="159"/>
    <tableColumn id="7" name="Pos" dataDxfId="158"/>
    <tableColumn id="8" name="Points" dataDxfId="157"/>
    <tableColumn id="9" name="Time2" dataDxfId="156"/>
    <tableColumn id="10" name="Pos2" dataDxfId="155"/>
    <tableColumn id="11" name="Points2" dataDxfId="154"/>
    <tableColumn id="12" name="Time3" dataDxfId="153"/>
    <tableColumn id="13" name="Pos3" dataDxfId="152"/>
    <tableColumn id="14" name="Points3" dataDxfId="151"/>
    <tableColumn id="15" name="Time4" dataDxfId="150"/>
    <tableColumn id="16" name="Pos4" dataDxfId="149"/>
    <tableColumn id="17" name="Points4" dataDxfId="14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1" name="Table11" displayName="Table11" ref="C14:S17" totalsRowShown="0" headerRowDxfId="147" dataDxfId="146">
  <autoFilter ref="C14:S17"/>
  <sortState ref="C21:S28">
    <sortCondition descending="1" ref="G20:G28"/>
  </sortState>
  <tableColumns count="17">
    <tableColumn id="1" name="Name" dataDxfId="145"/>
    <tableColumn id="2" name="Surname" dataDxfId="144"/>
    <tableColumn id="3" name="Prov" dataDxfId="143"/>
    <tableColumn id="4" name="Nat" dataDxfId="142"/>
    <tableColumn id="5" name="Points 2019" dataDxfId="141">
      <calculatedColumnFormula>SUM(J15+M15+P15+S15)</calculatedColumnFormula>
    </tableColumn>
    <tableColumn id="6" name="Time" dataDxfId="140"/>
    <tableColumn id="7" name="Pos" dataDxfId="139"/>
    <tableColumn id="8" name="Points" dataDxfId="138"/>
    <tableColumn id="9" name="Time2" dataDxfId="137"/>
    <tableColumn id="10" name="Pos2" dataDxfId="136"/>
    <tableColumn id="11" name="Points2" dataDxfId="135"/>
    <tableColumn id="12" name="Time3" dataDxfId="134"/>
    <tableColumn id="13" name="Pos3" dataDxfId="133"/>
    <tableColumn id="14" name="Points3" dataDxfId="132"/>
    <tableColumn id="15" name="Time4" dataDxfId="131"/>
    <tableColumn id="16" name="Pos4" dataDxfId="130"/>
    <tableColumn id="17" name="Points4" dataDxfId="12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2" name="Table12" displayName="Table12" ref="C3:S5" totalsRowShown="0" headerRowDxfId="128" dataDxfId="127">
  <autoFilter ref="C3:S5"/>
  <sortState ref="C4:S5">
    <sortCondition descending="1" ref="G3:G5"/>
  </sortState>
  <tableColumns count="17">
    <tableColumn id="1" name="Name" dataDxfId="126"/>
    <tableColumn id="2" name="Surname" dataDxfId="125"/>
    <tableColumn id="3" name="Prov" dataDxfId="124"/>
    <tableColumn id="4" name="Nat" dataDxfId="123"/>
    <tableColumn id="5" name="Points 2019" dataDxfId="122">
      <calculatedColumnFormula>SUM(J4+M4+P4+S4)</calculatedColumnFormula>
    </tableColumn>
    <tableColumn id="6" name="Time" dataDxfId="121"/>
    <tableColumn id="7" name="Pos" dataDxfId="120"/>
    <tableColumn id="8" name="Points" dataDxfId="119"/>
    <tableColumn id="9" name="Time2" dataDxfId="118"/>
    <tableColumn id="10" name="Pos2" dataDxfId="117"/>
    <tableColumn id="11" name="Points2" dataDxfId="116"/>
    <tableColumn id="12" name="Time3" dataDxfId="115"/>
    <tableColumn id="13" name="Pos3" dataDxfId="114"/>
    <tableColumn id="14" name="Points3" dataDxfId="113"/>
    <tableColumn id="15" name="Time4" dataDxfId="112"/>
    <tableColumn id="16" name="Pos4" dataDxfId="111"/>
    <tableColumn id="17" name="Points4" dataDxfId="11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C14:S29" totalsRowShown="0" headerRowDxfId="109" dataDxfId="108">
  <autoFilter ref="C14:S29"/>
  <sortState ref="C15:S29">
    <sortCondition descending="1" ref="G14:G29"/>
  </sortState>
  <tableColumns count="17">
    <tableColumn id="1" name="Name" dataDxfId="107"/>
    <tableColumn id="2" name="Surname" dataDxfId="106"/>
    <tableColumn id="3" name="Prov" dataDxfId="105"/>
    <tableColumn id="4" name="Nat" dataDxfId="104"/>
    <tableColumn id="5" name="Points 2019" dataDxfId="103"/>
    <tableColumn id="6" name="Time" dataDxfId="102"/>
    <tableColumn id="7" name="Pos" dataDxfId="101"/>
    <tableColumn id="8" name="Points" dataDxfId="100"/>
    <tableColumn id="9" name="Time2" dataDxfId="99"/>
    <tableColumn id="10" name="Pos2" dataDxfId="98"/>
    <tableColumn id="11" name="Points2" dataDxfId="97"/>
    <tableColumn id="12" name="Time3" dataDxfId="96"/>
    <tableColumn id="13" name="Pos3" dataDxfId="95"/>
    <tableColumn id="14" name="Points3" dataDxfId="94"/>
    <tableColumn id="15" name="Time4" dataDxfId="93"/>
    <tableColumn id="16" name="Pos4" dataDxfId="92"/>
    <tableColumn id="17" name="Points4" dataDxfId="9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C3:S6" totalsRowShown="0" headerRowDxfId="90" dataDxfId="89">
  <autoFilter ref="C3:S6"/>
  <sortState ref="C4:S6">
    <sortCondition descending="1" ref="G3:G6"/>
  </sortState>
  <tableColumns count="17">
    <tableColumn id="1" name="Name" dataDxfId="88"/>
    <tableColumn id="2" name="Surname" dataDxfId="87"/>
    <tableColumn id="3" name="Prov" dataDxfId="86"/>
    <tableColumn id="4" name="Nat" dataDxfId="85"/>
    <tableColumn id="5" name="Points 2019" dataDxfId="84">
      <calculatedColumnFormula>SUM(J4+M4+P4+S4)</calculatedColumnFormula>
    </tableColumn>
    <tableColumn id="6" name="Time" dataDxfId="83"/>
    <tableColumn id="7" name="Pos" dataDxfId="82"/>
    <tableColumn id="8" name="Points" dataDxfId="81"/>
    <tableColumn id="9" name="Time2"/>
    <tableColumn id="10" name="Pos2" dataDxfId="80"/>
    <tableColumn id="11" name="Points2" dataDxfId="79"/>
    <tableColumn id="12" name="Time3" dataDxfId="78"/>
    <tableColumn id="13" name="Pos3" dataDxfId="77"/>
    <tableColumn id="14" name="Points3" dataDxfId="76"/>
    <tableColumn id="15" name="Time4" dataDxfId="75"/>
    <tableColumn id="16" name="Pos4" dataDxfId="74"/>
    <tableColumn id="17" name="Points4" dataDxfId="7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7" name="Table17" displayName="Table17" ref="C14:S28" totalsRowShown="0" headerRowDxfId="72" dataDxfId="71">
  <autoFilter ref="C14:S28"/>
  <sortState ref="C15:S28">
    <sortCondition descending="1" ref="G14:G28"/>
  </sortState>
  <tableColumns count="17">
    <tableColumn id="1" name="Name" dataDxfId="70"/>
    <tableColumn id="2" name="Surname" dataDxfId="69"/>
    <tableColumn id="3" name="Prov" dataDxfId="68"/>
    <tableColumn id="4" name="Nat" dataDxfId="67"/>
    <tableColumn id="5" name="Points 2019" dataDxfId="66">
      <calculatedColumnFormula>SUM(J15+M15+P15+#REF!)</calculatedColumnFormula>
    </tableColumn>
    <tableColumn id="6" name="Time" dataDxfId="65"/>
    <tableColumn id="7" name="Pos" dataDxfId="64"/>
    <tableColumn id="8" name="Points" dataDxfId="63"/>
    <tableColumn id="9" name="Time2" dataDxfId="62"/>
    <tableColumn id="10" name="Pos2" dataDxfId="61"/>
    <tableColumn id="11" name="Points2" dataDxfId="60"/>
    <tableColumn id="12" name="Time3" dataDxfId="59"/>
    <tableColumn id="13" name="Pos3" dataDxfId="58"/>
    <tableColumn id="14" name="Points3" dataDxfId="57"/>
    <tableColumn id="15" name="Time4" dataDxfId="56"/>
    <tableColumn id="16" name="Pos4" dataDxfId="55"/>
    <tableColumn id="17" name="Points4" dataDxfId="5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8" name="Table18" displayName="Table18" ref="C3:S4" totalsRowShown="0" headerRowDxfId="53" dataDxfId="52">
  <autoFilter ref="C3:S4"/>
  <sortState ref="C4:S4">
    <sortCondition descending="1" ref="G3:G4"/>
  </sortState>
  <tableColumns count="17">
    <tableColumn id="1" name="Name" dataDxfId="51"/>
    <tableColumn id="2" name="Surname" dataDxfId="50"/>
    <tableColumn id="3" name="Prov" dataDxfId="49"/>
    <tableColumn id="4" name="Nat" dataDxfId="48"/>
    <tableColumn id="5" name="Points 2019" dataDxfId="47">
      <calculatedColumnFormula>SUM(J4+M4+P4+S4)</calculatedColumnFormula>
    </tableColumn>
    <tableColumn id="6" name="Time" dataDxfId="46"/>
    <tableColumn id="7" name="Pos" dataDxfId="45"/>
    <tableColumn id="8" name="Points" dataDxfId="44"/>
    <tableColumn id="9" name="Time2" dataDxfId="43"/>
    <tableColumn id="10" name="Pos2" dataDxfId="42"/>
    <tableColumn id="11" name="Points2" dataDxfId="41"/>
    <tableColumn id="12" name="Time3" dataDxfId="40"/>
    <tableColumn id="13" name="Pos3" dataDxfId="39"/>
    <tableColumn id="14" name="Points3" dataDxfId="38"/>
    <tableColumn id="15" name="Time4" dataDxfId="37"/>
    <tableColumn id="16" name="Pos4" dataDxfId="36"/>
    <tableColumn id="17" name="Points4" dataDxfId="3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9" name="Table19" displayName="Table19" ref="C17:S21" totalsRowShown="0" headerRowDxfId="34" dataDxfId="33">
  <autoFilter ref="C17:S21"/>
  <sortState ref="C18:S21">
    <sortCondition descending="1" ref="G17:G21"/>
  </sortState>
  <tableColumns count="17">
    <tableColumn id="1" name="Name" dataDxfId="32"/>
    <tableColumn id="2" name="Surname" dataDxfId="31"/>
    <tableColumn id="3" name="Prov" dataDxfId="30"/>
    <tableColumn id="4" name="Nat" dataDxfId="29"/>
    <tableColumn id="5" name="Points 2019" dataDxfId="28">
      <calculatedColumnFormula>SUM(J18+M18+P18+S18)</calculatedColumnFormula>
    </tableColumn>
    <tableColumn id="6" name="Time" dataDxfId="27"/>
    <tableColumn id="7" name="Pos" dataDxfId="26"/>
    <tableColumn id="8" name="Points" dataDxfId="25"/>
    <tableColumn id="9" name="Time2" dataDxfId="24"/>
    <tableColumn id="10" name="Pos2" dataDxfId="23"/>
    <tableColumn id="11" name="Points2" dataDxfId="22"/>
    <tableColumn id="12" name="Time3" dataDxfId="21"/>
    <tableColumn id="13" name="Pos3" dataDxfId="20"/>
    <tableColumn id="14" name="Points3" dataDxfId="19"/>
    <tableColumn id="15" name="Time4" dataDxfId="18"/>
    <tableColumn id="16" name="Pos4" dataDxfId="17"/>
    <tableColumn id="17" name="Points4" dataDxfId="16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0" name="Table20" displayName="Table20" ref="C3:S6" totalsRowShown="0" headerRowDxfId="15" dataDxfId="14">
  <autoFilter ref="C3:S6"/>
  <sortState ref="C4:S6">
    <sortCondition descending="1" ref="G3:G6"/>
  </sortState>
  <tableColumns count="17">
    <tableColumn id="1" name="Name"/>
    <tableColumn id="2" name="Surname"/>
    <tableColumn id="3" name="Prov" dataDxfId="13"/>
    <tableColumn id="4" name="Nat" dataDxfId="12"/>
    <tableColumn id="5" name="Points 2019" dataDxfId="11">
      <calculatedColumnFormula>SUM(J4+M4+P4+S4)</calculatedColumnFormula>
    </tableColumn>
    <tableColumn id="6" name="Time"/>
    <tableColumn id="7" name="Pos" dataDxfId="10"/>
    <tableColumn id="8" name="Points" dataDxfId="9"/>
    <tableColumn id="9" name="Time2" dataDxfId="8"/>
    <tableColumn id="10" name="Pos2" dataDxfId="7"/>
    <tableColumn id="11" name="Points2" dataDxfId="6"/>
    <tableColumn id="12" name="Time3" dataDxfId="5"/>
    <tableColumn id="13" name="Pos3" dataDxfId="4"/>
    <tableColumn id="14" name="Points3" dataDxfId="3"/>
    <tableColumn id="15" name="Time4" dataDxfId="2"/>
    <tableColumn id="16" name="Pos4" dataDxfId="1"/>
    <tableColumn id="17" name="Points4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3:S4" totalsRowShown="0" headerRowDxfId="337" dataDxfId="336">
  <autoFilter ref="C3:S4"/>
  <tableColumns count="17">
    <tableColumn id="1" name="Name" dataDxfId="335"/>
    <tableColumn id="2" name="Surname" dataDxfId="334"/>
    <tableColumn id="3" name="Prov" dataDxfId="333"/>
    <tableColumn id="4" name="Nat" dataDxfId="332"/>
    <tableColumn id="5" name="Points 2019" dataDxfId="331">
      <calculatedColumnFormula>SUM(J4+M4+P4+S4)</calculatedColumnFormula>
    </tableColumn>
    <tableColumn id="6" name="Time" dataDxfId="330"/>
    <tableColumn id="7" name="Pos" dataDxfId="329"/>
    <tableColumn id="8" name="Points" dataDxfId="328"/>
    <tableColumn id="9" name="Time2" dataDxfId="327"/>
    <tableColumn id="10" name="Pos2" dataDxfId="326"/>
    <tableColumn id="11" name="Points2" dataDxfId="325"/>
    <tableColumn id="12" name="Time3" dataDxfId="324"/>
    <tableColumn id="13" name="Pos3" dataDxfId="323"/>
    <tableColumn id="14" name="Points3" dataDxfId="322"/>
    <tableColumn id="15" name="Time4" dataDxfId="321"/>
    <tableColumn id="16" name="Pos4" dataDxfId="320"/>
    <tableColumn id="17" name="Points4" dataDxfId="3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C14:S25" totalsRowShown="0" headerRowDxfId="318" dataDxfId="317">
  <autoFilter ref="C14:S25"/>
  <sortState ref="C15:S25">
    <sortCondition descending="1" ref="G14:G25"/>
  </sortState>
  <tableColumns count="17">
    <tableColumn id="1" name="Name" dataDxfId="316"/>
    <tableColumn id="2" name="Surname" dataDxfId="315"/>
    <tableColumn id="3" name="Prov" dataDxfId="314"/>
    <tableColumn id="4" name="Nat" dataDxfId="313"/>
    <tableColumn id="5" name="Points 2019" dataDxfId="312"/>
    <tableColumn id="6" name="Time" dataDxfId="311"/>
    <tableColumn id="7" name="Pos" dataDxfId="310"/>
    <tableColumn id="8" name="Points" dataDxfId="309"/>
    <tableColumn id="9" name="Time2" dataDxfId="308"/>
    <tableColumn id="10" name="Pos2" dataDxfId="307"/>
    <tableColumn id="11" name="Points2" dataDxfId="306"/>
    <tableColumn id="12" name="Time3" dataDxfId="305"/>
    <tableColumn id="13" name="Pos3" dataDxfId="304"/>
    <tableColumn id="14" name="Points3" dataDxfId="303"/>
    <tableColumn id="15" name="Time4" dataDxfId="302"/>
    <tableColumn id="16" name="Pos4" dataDxfId="301"/>
    <tableColumn id="17" name="Points4" dataDxfId="30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C3:S11" totalsRowShown="0" headerRowDxfId="299" dataDxfId="298">
  <autoFilter ref="C3:S11"/>
  <sortState ref="C4:S11">
    <sortCondition descending="1" ref="G3:G11"/>
  </sortState>
  <tableColumns count="17">
    <tableColumn id="1" name="Name" dataDxfId="297"/>
    <tableColumn id="2" name="Surname" dataDxfId="296"/>
    <tableColumn id="3" name="Prov" dataDxfId="295"/>
    <tableColumn id="4" name="Nat" dataDxfId="294"/>
    <tableColumn id="5" name="Points 2019" dataDxfId="293"/>
    <tableColumn id="6" name="Time" dataDxfId="292"/>
    <tableColumn id="7" name="Pos" dataDxfId="291"/>
    <tableColumn id="8" name="Points" dataDxfId="290"/>
    <tableColumn id="9" name="Time2" dataDxfId="289"/>
    <tableColumn id="10" name="Pos2" dataDxfId="288"/>
    <tableColumn id="11" name="Points2" dataDxfId="287"/>
    <tableColumn id="12" name="Time3" dataDxfId="286"/>
    <tableColumn id="13" name="Pos3" dataDxfId="285"/>
    <tableColumn id="14" name="Points3" dataDxfId="284"/>
    <tableColumn id="15" name="Time4" dataDxfId="283"/>
    <tableColumn id="16" name="Pos4" dataDxfId="282"/>
    <tableColumn id="17" name="Points4" dataDxfId="28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3" name="Table13" displayName="Table13" ref="C3:S9" totalsRowShown="0" headerRowDxfId="280" dataDxfId="279" tableBorderDxfId="278">
  <autoFilter ref="C3:S9"/>
  <sortState ref="C4:S9">
    <sortCondition descending="1" ref="G3:G9"/>
  </sortState>
  <tableColumns count="17">
    <tableColumn id="1" name="Name" dataDxfId="277"/>
    <tableColumn id="2" name="Surname" dataDxfId="276"/>
    <tableColumn id="3" name="Prov" dataDxfId="275"/>
    <tableColumn id="4" name="Nat" dataDxfId="274"/>
    <tableColumn id="18" name="Points 2019" dataDxfId="273"/>
    <tableColumn id="5" name="Time" dataDxfId="272"/>
    <tableColumn id="6" name="Pos" dataDxfId="271"/>
    <tableColumn id="7" name="Points" dataDxfId="270"/>
    <tableColumn id="8" name="Time2" dataDxfId="269"/>
    <tableColumn id="9" name="Pos2" dataDxfId="268"/>
    <tableColumn id="10" name="Points2" dataDxfId="267"/>
    <tableColumn id="11" name="Time3" dataDxfId="266"/>
    <tableColumn id="12" name="Pos3" dataDxfId="265"/>
    <tableColumn id="13" name="Points3" dataDxfId="264"/>
    <tableColumn id="14" name="Time4" dataDxfId="263"/>
    <tableColumn id="15" name="Pos4" dataDxfId="262"/>
    <tableColumn id="16" name="Points4" dataDxfId="26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C12:S21" totalsRowShown="0" headerRowDxfId="260" dataDxfId="259">
  <autoFilter ref="C12:S21"/>
  <sortState ref="C13:S21">
    <sortCondition descending="1" ref="G12:G21"/>
  </sortState>
  <tableColumns count="17">
    <tableColumn id="1" name="Name" dataDxfId="258"/>
    <tableColumn id="2" name="Surname" dataDxfId="257"/>
    <tableColumn id="3" name="Prov" dataDxfId="256"/>
    <tableColumn id="4" name="Nat" dataDxfId="255"/>
    <tableColumn id="5" name="Points 2019" dataDxfId="254"/>
    <tableColumn id="6" name="Time" dataDxfId="253"/>
    <tableColumn id="7" name="Pos" dataDxfId="252"/>
    <tableColumn id="8" name="Points" dataDxfId="251"/>
    <tableColumn id="9" name="Time2" dataDxfId="250"/>
    <tableColumn id="10" name="Pos2" dataDxfId="249"/>
    <tableColumn id="11" name="Points2" dataDxfId="248"/>
    <tableColumn id="12" name="Time3" dataDxfId="247"/>
    <tableColumn id="13" name="Pos3" dataDxfId="246"/>
    <tableColumn id="14" name="Points3" dataDxfId="245"/>
    <tableColumn id="15" name="Time4" dataDxfId="244"/>
    <tableColumn id="16" name="Pos4" dataDxfId="243"/>
    <tableColumn id="17" name="Points4" dataDxfId="2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C3:S6" totalsRowShown="0" headerRowDxfId="241" dataDxfId="240">
  <autoFilter ref="C3:S6"/>
  <sortState ref="C4:S6">
    <sortCondition descending="1" ref="G3:G6"/>
  </sortState>
  <tableColumns count="17">
    <tableColumn id="1" name="Name" dataDxfId="239"/>
    <tableColumn id="2" name="Surname" dataDxfId="238"/>
    <tableColumn id="3" name="Prov" dataDxfId="237"/>
    <tableColumn id="4" name="Nat" dataDxfId="236"/>
    <tableColumn id="5" name="Points 2019" dataDxfId="235">
      <calculatedColumnFormula>SUM(J4+M4+P4+S4)</calculatedColumnFormula>
    </tableColumn>
    <tableColumn id="6" name="Time" dataDxfId="234"/>
    <tableColumn id="7" name="Pos" dataDxfId="233"/>
    <tableColumn id="8" name="Points" dataDxfId="232"/>
    <tableColumn id="9" name="Time2"/>
    <tableColumn id="10" name="Pos2" dataDxfId="231"/>
    <tableColumn id="11" name="Points2" dataDxfId="230"/>
    <tableColumn id="12" name="Time3" dataDxfId="229"/>
    <tableColumn id="13" name="Pos3" dataDxfId="228"/>
    <tableColumn id="14" name="Points3" dataDxfId="227"/>
    <tableColumn id="15" name="Time4" dataDxfId="226"/>
    <tableColumn id="16" name="Pos4" dataDxfId="225"/>
    <tableColumn id="17" name="Points4" dataDxfId="22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C9:S28" totalsRowShown="0" headerRowDxfId="223" dataDxfId="222">
  <autoFilter ref="C9:S28"/>
  <sortState ref="C10:S28">
    <sortCondition descending="1" ref="G9:G28"/>
  </sortState>
  <tableColumns count="17">
    <tableColumn id="1" name="Name" dataDxfId="221"/>
    <tableColumn id="2" name="Surname" dataDxfId="220"/>
    <tableColumn id="3" name="Prov" dataDxfId="219"/>
    <tableColumn id="4" name="Nat" dataDxfId="218"/>
    <tableColumn id="5" name="Points 2019" dataDxfId="217"/>
    <tableColumn id="6" name="Time" dataDxfId="216"/>
    <tableColumn id="7" name="Pos" dataDxfId="215"/>
    <tableColumn id="8" name="Points" dataDxfId="214"/>
    <tableColumn id="9" name="Time2" dataDxfId="213"/>
    <tableColumn id="10" name="Pos2" dataDxfId="212"/>
    <tableColumn id="11" name="Points2" dataDxfId="211"/>
    <tableColumn id="12" name="Time3" dataDxfId="210"/>
    <tableColumn id="13" name="Pos3" dataDxfId="209"/>
    <tableColumn id="14" name="Points3" dataDxfId="208"/>
    <tableColumn id="15" name="Time4" dataDxfId="207"/>
    <tableColumn id="16" name="Pos4" dataDxfId="206"/>
    <tableColumn id="17" name="Points4" dataDxfId="20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C3:S6" totalsRowShown="0" headerRowDxfId="204" dataDxfId="203">
  <autoFilter ref="C3:S6"/>
  <sortState ref="C4:S6">
    <sortCondition descending="1" ref="G3:G6"/>
  </sortState>
  <tableColumns count="17">
    <tableColumn id="1" name="Name" dataDxfId="202"/>
    <tableColumn id="2" name="Surname" dataDxfId="201"/>
    <tableColumn id="3" name="Prov" dataDxfId="200"/>
    <tableColumn id="4" name="Nat" dataDxfId="199"/>
    <tableColumn id="5" name="Points 2019" dataDxfId="198">
      <calculatedColumnFormula>SUM(J4+M4+P4+S4)</calculatedColumnFormula>
    </tableColumn>
    <tableColumn id="6" name="Time" dataDxfId="197"/>
    <tableColumn id="7" name="Pos" dataDxfId="196"/>
    <tableColumn id="8" name="Points" dataDxfId="195"/>
    <tableColumn id="9" name="Time2" dataDxfId="194"/>
    <tableColumn id="10" name="Pos2" dataDxfId="193"/>
    <tableColumn id="11" name="Points2" dataDxfId="192"/>
    <tableColumn id="12" name="Time3" dataDxfId="191"/>
    <tableColumn id="13" name="Pos3" dataDxfId="190"/>
    <tableColumn id="14" name="Points3" dataDxfId="189"/>
    <tableColumn id="15" name="Time4" dataDxfId="188"/>
    <tableColumn id="16" name="Pos4" dataDxfId="187"/>
    <tableColumn id="17" name="Points4" dataDxfId="18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topLeftCell="A10" zoomScaleNormal="100" workbookViewId="0">
      <selection activeCell="H25" sqref="H25"/>
    </sheetView>
  </sheetViews>
  <sheetFormatPr defaultColWidth="10.796875" defaultRowHeight="13.8" x14ac:dyDescent="0.3"/>
  <cols>
    <col min="1" max="2" width="5.19921875" style="7" customWidth="1"/>
    <col min="3" max="3" width="8.19921875" style="6" customWidth="1"/>
    <col min="4" max="4" width="11.19921875" style="6" customWidth="1"/>
    <col min="5" max="5" width="5.19921875" style="7" customWidth="1"/>
    <col min="6" max="7" width="5.19921875" style="6" customWidth="1"/>
    <col min="8" max="8" width="8.19921875" style="7" customWidth="1"/>
    <col min="9" max="10" width="5.19921875" style="7" customWidth="1"/>
    <col min="11" max="11" width="8.19921875" style="6" customWidth="1"/>
    <col min="12" max="12" width="5.19921875" style="6" customWidth="1"/>
    <col min="13" max="13" width="5.19921875" style="7" customWidth="1"/>
    <col min="14" max="14" width="8.19921875" style="6" customWidth="1"/>
    <col min="15" max="16" width="5.19921875" style="6" customWidth="1"/>
    <col min="17" max="17" width="8.19921875" style="6" customWidth="1"/>
    <col min="18" max="19" width="5.19921875" style="6" customWidth="1"/>
    <col min="20" max="20" width="10.796875" style="6"/>
    <col min="21" max="21" width="9.5" style="6" customWidth="1"/>
    <col min="22" max="16384" width="10.796875" style="6"/>
  </cols>
  <sheetData>
    <row r="1" spans="1:20" ht="15.6" x14ac:dyDescent="0.3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20" s="21" customFormat="1" ht="27.75" customHeight="1" x14ac:dyDescent="0.3">
      <c r="A2" s="94" t="s">
        <v>338</v>
      </c>
      <c r="B2" s="94"/>
      <c r="C2" s="94"/>
      <c r="D2" s="94"/>
      <c r="E2" s="94"/>
      <c r="F2" s="94"/>
      <c r="G2" s="94"/>
      <c r="H2" s="91" t="s">
        <v>321</v>
      </c>
      <c r="I2" s="91"/>
      <c r="J2" s="91"/>
      <c r="K2" s="91" t="s">
        <v>322</v>
      </c>
      <c r="L2" s="91"/>
      <c r="M2" s="91"/>
      <c r="N2" s="91" t="s">
        <v>330</v>
      </c>
      <c r="O2" s="91"/>
      <c r="P2" s="91"/>
      <c r="Q2" s="91" t="s">
        <v>333</v>
      </c>
      <c r="R2" s="91"/>
      <c r="S2" s="91"/>
    </row>
    <row r="3" spans="1:20" s="42" customFormat="1" ht="41.4" x14ac:dyDescent="0.3">
      <c r="A3" s="16" t="s">
        <v>313</v>
      </c>
      <c r="B3" s="16" t="s">
        <v>314</v>
      </c>
      <c r="C3" s="40" t="s">
        <v>0</v>
      </c>
      <c r="D3" s="40" t="s">
        <v>54</v>
      </c>
      <c r="E3" s="40" t="s">
        <v>317</v>
      </c>
      <c r="F3" s="40" t="s">
        <v>318</v>
      </c>
      <c r="G3" s="39" t="s">
        <v>431</v>
      </c>
      <c r="H3" s="40" t="s">
        <v>2</v>
      </c>
      <c r="I3" s="40" t="s">
        <v>320</v>
      </c>
      <c r="J3" s="40" t="s">
        <v>1</v>
      </c>
      <c r="K3" s="40" t="s">
        <v>323</v>
      </c>
      <c r="L3" s="40" t="s">
        <v>326</v>
      </c>
      <c r="M3" s="40" t="s">
        <v>327</v>
      </c>
      <c r="N3" s="40" t="s">
        <v>328</v>
      </c>
      <c r="O3" s="40" t="s">
        <v>324</v>
      </c>
      <c r="P3" s="40" t="s">
        <v>329</v>
      </c>
      <c r="Q3" s="40" t="s">
        <v>331</v>
      </c>
      <c r="R3" s="40" t="s">
        <v>332</v>
      </c>
      <c r="S3" s="40" t="s">
        <v>325</v>
      </c>
      <c r="T3" s="78"/>
    </row>
    <row r="4" spans="1:20" x14ac:dyDescent="0.3">
      <c r="A4" s="19">
        <v>1</v>
      </c>
      <c r="B4" s="19" t="s">
        <v>354</v>
      </c>
      <c r="C4" s="7" t="s">
        <v>302</v>
      </c>
      <c r="D4" s="7" t="s">
        <v>121</v>
      </c>
      <c r="E4" s="23" t="s">
        <v>433</v>
      </c>
      <c r="F4" s="5" t="s">
        <v>315</v>
      </c>
      <c r="G4" s="20">
        <f>SUM(J4+M4+P4+S4)</f>
        <v>400</v>
      </c>
      <c r="H4" s="5" t="s">
        <v>22</v>
      </c>
      <c r="I4" s="7">
        <v>1</v>
      </c>
      <c r="J4" s="7">
        <v>200</v>
      </c>
      <c r="K4" s="5" t="s">
        <v>420</v>
      </c>
      <c r="L4" s="5"/>
      <c r="M4" s="5"/>
      <c r="N4" s="5" t="s">
        <v>542</v>
      </c>
      <c r="O4" s="5">
        <v>1</v>
      </c>
      <c r="P4" s="5">
        <v>200</v>
      </c>
      <c r="Q4" s="5"/>
      <c r="R4" s="5"/>
      <c r="S4" s="5"/>
    </row>
    <row r="5" spans="1:20" x14ac:dyDescent="0.3">
      <c r="C5" s="1"/>
      <c r="D5" s="1"/>
      <c r="E5" s="5"/>
      <c r="F5" s="5"/>
      <c r="G5" s="5"/>
      <c r="H5" s="5"/>
      <c r="I5" s="5"/>
      <c r="K5" s="5"/>
      <c r="L5" s="5"/>
      <c r="M5" s="5"/>
      <c r="N5" s="5"/>
      <c r="O5" s="5"/>
      <c r="P5" s="5"/>
      <c r="Q5" s="5"/>
      <c r="R5" s="5"/>
      <c r="S5" s="5"/>
    </row>
    <row r="6" spans="1:20" x14ac:dyDescent="0.3">
      <c r="C6" s="1"/>
      <c r="D6" s="1"/>
      <c r="E6" s="5"/>
      <c r="F6" s="5"/>
      <c r="G6" s="5"/>
      <c r="H6" s="5"/>
      <c r="I6" s="5"/>
      <c r="K6" s="5"/>
      <c r="L6" s="5"/>
      <c r="M6" s="5"/>
      <c r="N6" s="5"/>
      <c r="O6" s="5"/>
      <c r="P6" s="5"/>
      <c r="Q6" s="5"/>
      <c r="R6" s="5"/>
      <c r="S6" s="5"/>
    </row>
    <row r="7" spans="1:20" x14ac:dyDescent="0.3">
      <c r="C7" s="1"/>
      <c r="D7" s="1"/>
      <c r="E7" s="5"/>
      <c r="F7" s="5"/>
      <c r="G7" s="5"/>
      <c r="H7" s="5"/>
      <c r="I7" s="5"/>
      <c r="K7" s="5"/>
      <c r="L7" s="5"/>
      <c r="M7" s="5"/>
      <c r="N7" s="5"/>
      <c r="O7" s="5"/>
      <c r="P7" s="5"/>
      <c r="Q7" s="5"/>
      <c r="R7" s="5"/>
      <c r="S7" s="5"/>
    </row>
    <row r="8" spans="1:20" x14ac:dyDescent="0.3">
      <c r="C8" s="1"/>
      <c r="D8" s="1"/>
      <c r="E8" s="5"/>
      <c r="F8" s="5"/>
      <c r="G8" s="5"/>
      <c r="H8" s="5"/>
      <c r="I8" s="5"/>
      <c r="K8" s="5"/>
      <c r="L8" s="5"/>
      <c r="M8" s="5"/>
      <c r="N8" s="5"/>
      <c r="O8" s="5"/>
      <c r="P8" s="5"/>
      <c r="Q8" s="5"/>
      <c r="R8" s="5"/>
      <c r="S8" s="5"/>
    </row>
    <row r="9" spans="1:20" x14ac:dyDescent="0.3">
      <c r="C9" s="1"/>
      <c r="D9" s="1"/>
      <c r="E9" s="5"/>
      <c r="F9" s="5"/>
      <c r="G9" s="5"/>
      <c r="H9" s="5"/>
      <c r="I9" s="5"/>
      <c r="K9" s="5"/>
      <c r="L9" s="5"/>
      <c r="M9" s="5"/>
      <c r="N9" s="5"/>
      <c r="O9" s="5"/>
      <c r="P9" s="5"/>
      <c r="Q9" s="5"/>
      <c r="R9" s="5"/>
      <c r="S9" s="5"/>
    </row>
    <row r="10" spans="1:20" x14ac:dyDescent="0.3">
      <c r="C10" s="1"/>
      <c r="D10" s="1"/>
      <c r="E10" s="5"/>
      <c r="F10" s="5"/>
      <c r="G10" s="5"/>
      <c r="H10" s="5"/>
      <c r="I10" s="5"/>
      <c r="K10" s="5"/>
      <c r="L10" s="5"/>
      <c r="M10" s="5"/>
      <c r="N10" s="5"/>
      <c r="O10" s="5"/>
      <c r="P10" s="5"/>
      <c r="Q10" s="5"/>
      <c r="R10" s="5"/>
      <c r="S10" s="5"/>
    </row>
    <row r="11" spans="1:20" x14ac:dyDescent="0.3">
      <c r="C11" s="1"/>
      <c r="D11" s="1"/>
      <c r="E11" s="5"/>
      <c r="F11" s="5"/>
      <c r="G11" s="5"/>
      <c r="H11" s="5"/>
      <c r="I11" s="5"/>
      <c r="K11" s="5"/>
      <c r="L11" s="5"/>
      <c r="M11" s="5"/>
      <c r="N11" s="5"/>
      <c r="O11" s="5"/>
      <c r="P11" s="5"/>
      <c r="Q11" s="5"/>
      <c r="R11" s="5"/>
      <c r="S11" s="5"/>
    </row>
    <row r="12" spans="1:20" x14ac:dyDescent="0.3">
      <c r="C12" s="1"/>
      <c r="D12" s="1"/>
      <c r="E12" s="5"/>
      <c r="F12" s="5"/>
      <c r="G12" s="5"/>
      <c r="H12" s="5"/>
      <c r="I12" s="5"/>
      <c r="K12" s="5"/>
      <c r="L12" s="5"/>
      <c r="M12" s="5"/>
      <c r="N12" s="5"/>
      <c r="O12" s="5"/>
      <c r="P12" s="5"/>
      <c r="Q12" s="5"/>
      <c r="R12" s="5"/>
      <c r="S12" s="5"/>
    </row>
    <row r="18" spans="1:22" ht="15.6" x14ac:dyDescent="0.3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22" s="21" customFormat="1" ht="26.25" customHeight="1" x14ac:dyDescent="0.3">
      <c r="A19" s="93" t="s">
        <v>339</v>
      </c>
      <c r="B19" s="91"/>
      <c r="C19" s="91"/>
      <c r="D19" s="91"/>
      <c r="E19" s="91"/>
      <c r="F19" s="91"/>
      <c r="G19" s="91"/>
      <c r="H19" s="91" t="s">
        <v>321</v>
      </c>
      <c r="I19" s="91"/>
      <c r="J19" s="91"/>
      <c r="K19" s="91" t="s">
        <v>322</v>
      </c>
      <c r="L19" s="91"/>
      <c r="M19" s="91"/>
      <c r="N19" s="91" t="s">
        <v>330</v>
      </c>
      <c r="O19" s="91"/>
      <c r="P19" s="91"/>
      <c r="Q19" s="91" t="s">
        <v>333</v>
      </c>
      <c r="R19" s="91"/>
      <c r="S19" s="91"/>
      <c r="T19" s="77"/>
    </row>
    <row r="20" spans="1:22" s="42" customFormat="1" ht="41.4" x14ac:dyDescent="0.3">
      <c r="A20" s="16" t="s">
        <v>313</v>
      </c>
      <c r="B20" s="16" t="s">
        <v>314</v>
      </c>
      <c r="C20" s="40" t="s">
        <v>0</v>
      </c>
      <c r="D20" s="40" t="s">
        <v>54</v>
      </c>
      <c r="E20" s="40" t="s">
        <v>317</v>
      </c>
      <c r="F20" s="40" t="s">
        <v>318</v>
      </c>
      <c r="G20" s="39" t="s">
        <v>431</v>
      </c>
      <c r="H20" s="40" t="s">
        <v>2</v>
      </c>
      <c r="I20" s="40" t="s">
        <v>320</v>
      </c>
      <c r="J20" s="40" t="s">
        <v>1</v>
      </c>
      <c r="K20" s="40" t="s">
        <v>323</v>
      </c>
      <c r="L20" s="40" t="s">
        <v>326</v>
      </c>
      <c r="M20" s="40" t="s">
        <v>327</v>
      </c>
      <c r="N20" s="40" t="s">
        <v>328</v>
      </c>
      <c r="O20" s="40" t="s">
        <v>324</v>
      </c>
      <c r="P20" s="40" t="s">
        <v>329</v>
      </c>
      <c r="Q20" s="40" t="s">
        <v>331</v>
      </c>
      <c r="R20" s="40" t="s">
        <v>332</v>
      </c>
      <c r="S20" s="40" t="s">
        <v>325</v>
      </c>
    </row>
    <row r="21" spans="1:22" x14ac:dyDescent="0.3">
      <c r="A21" s="19">
        <v>1</v>
      </c>
      <c r="B21" s="19" t="s">
        <v>355</v>
      </c>
      <c r="C21" s="1" t="s">
        <v>151</v>
      </c>
      <c r="D21" s="1" t="s">
        <v>298</v>
      </c>
      <c r="E21" s="23" t="s">
        <v>433</v>
      </c>
      <c r="F21" s="7" t="s">
        <v>315</v>
      </c>
      <c r="G21" s="9">
        <v>600</v>
      </c>
      <c r="H21" s="5" t="s">
        <v>4</v>
      </c>
      <c r="I21" s="7">
        <v>2</v>
      </c>
      <c r="J21" s="88">
        <v>170</v>
      </c>
      <c r="K21" s="26" t="s">
        <v>370</v>
      </c>
      <c r="L21" s="7">
        <v>1</v>
      </c>
      <c r="M21" s="87">
        <v>200</v>
      </c>
      <c r="N21" s="7" t="s">
        <v>533</v>
      </c>
      <c r="O21" s="7">
        <v>1</v>
      </c>
      <c r="P21" s="7">
        <v>200</v>
      </c>
      <c r="Q21" s="33">
        <v>2.9641203703703701E-2</v>
      </c>
      <c r="R21" s="7">
        <v>1</v>
      </c>
      <c r="S21" s="52">
        <v>200</v>
      </c>
    </row>
    <row r="22" spans="1:22" ht="13.95" customHeight="1" x14ac:dyDescent="0.3">
      <c r="A22" s="19">
        <v>2</v>
      </c>
      <c r="B22" s="19" t="s">
        <v>355</v>
      </c>
      <c r="C22" s="1" t="s">
        <v>296</v>
      </c>
      <c r="D22" s="1" t="s">
        <v>297</v>
      </c>
      <c r="E22" s="23" t="s">
        <v>433</v>
      </c>
      <c r="F22" s="7" t="s">
        <v>315</v>
      </c>
      <c r="G22" s="9">
        <v>540</v>
      </c>
      <c r="H22" s="5" t="s">
        <v>3</v>
      </c>
      <c r="I22" s="7">
        <v>1</v>
      </c>
      <c r="J22" s="87">
        <v>200</v>
      </c>
      <c r="K22" s="26" t="s">
        <v>369</v>
      </c>
      <c r="L22" s="7">
        <v>2</v>
      </c>
      <c r="M22" s="88">
        <v>170</v>
      </c>
      <c r="N22" s="7" t="s">
        <v>420</v>
      </c>
      <c r="O22" s="7"/>
      <c r="P22" s="7"/>
      <c r="Q22" s="33">
        <v>3.0266203703703708E-2</v>
      </c>
      <c r="R22" s="7">
        <v>2</v>
      </c>
      <c r="S22" s="87">
        <v>170</v>
      </c>
    </row>
    <row r="23" spans="1:22" x14ac:dyDescent="0.3">
      <c r="A23" s="19">
        <v>3</v>
      </c>
      <c r="B23" s="19" t="s">
        <v>355</v>
      </c>
      <c r="C23" s="1" t="s">
        <v>14</v>
      </c>
      <c r="D23" s="1" t="s">
        <v>299</v>
      </c>
      <c r="E23" s="23" t="s">
        <v>433</v>
      </c>
      <c r="F23" s="7" t="s">
        <v>315</v>
      </c>
      <c r="G23" s="9">
        <v>470</v>
      </c>
      <c r="H23" s="5" t="s">
        <v>5</v>
      </c>
      <c r="I23" s="7">
        <v>3</v>
      </c>
      <c r="J23" s="87">
        <v>150</v>
      </c>
      <c r="K23" s="26" t="s">
        <v>371</v>
      </c>
      <c r="L23" s="7">
        <v>4</v>
      </c>
      <c r="M23" s="88">
        <v>0</v>
      </c>
      <c r="N23" s="7" t="s">
        <v>534</v>
      </c>
      <c r="O23" s="7">
        <v>2</v>
      </c>
      <c r="P23" s="7">
        <v>170</v>
      </c>
      <c r="Q23" s="33">
        <v>3.3506944444444443E-2</v>
      </c>
      <c r="R23" s="7">
        <v>3</v>
      </c>
      <c r="S23" s="88">
        <v>150</v>
      </c>
    </row>
    <row r="24" spans="1:22" x14ac:dyDescent="0.3">
      <c r="A24" s="19">
        <v>4</v>
      </c>
      <c r="B24" s="19" t="s">
        <v>355</v>
      </c>
      <c r="C24" s="1" t="s">
        <v>10</v>
      </c>
      <c r="D24" s="1" t="s">
        <v>181</v>
      </c>
      <c r="E24" s="23" t="s">
        <v>433</v>
      </c>
      <c r="F24" s="7" t="s">
        <v>315</v>
      </c>
      <c r="G24" s="9">
        <f>SUM(J24+M24+P24+S23)</f>
        <v>425</v>
      </c>
      <c r="H24" s="5" t="s">
        <v>7</v>
      </c>
      <c r="I24" s="7">
        <v>5</v>
      </c>
      <c r="J24" s="87">
        <v>0</v>
      </c>
      <c r="K24" s="26" t="s">
        <v>373</v>
      </c>
      <c r="L24" s="7">
        <v>5</v>
      </c>
      <c r="M24" s="87">
        <v>125</v>
      </c>
      <c r="N24" s="7" t="s">
        <v>535</v>
      </c>
      <c r="O24" s="7">
        <v>3</v>
      </c>
      <c r="P24" s="7">
        <v>150</v>
      </c>
      <c r="Q24" s="33">
        <v>3.5798611111111107E-2</v>
      </c>
      <c r="R24" s="7">
        <v>4</v>
      </c>
      <c r="S24" s="99">
        <v>135</v>
      </c>
    </row>
    <row r="25" spans="1:22" x14ac:dyDescent="0.3">
      <c r="A25" s="19">
        <v>5</v>
      </c>
      <c r="B25" s="19" t="s">
        <v>355</v>
      </c>
      <c r="C25" s="1" t="s">
        <v>12</v>
      </c>
      <c r="D25" s="1" t="s">
        <v>130</v>
      </c>
      <c r="E25" s="23" t="s">
        <v>433</v>
      </c>
      <c r="F25" s="7" t="s">
        <v>315</v>
      </c>
      <c r="G25" s="9">
        <v>420</v>
      </c>
      <c r="H25" s="5" t="s">
        <v>17</v>
      </c>
      <c r="I25" s="7">
        <v>7</v>
      </c>
      <c r="J25" s="87">
        <v>115</v>
      </c>
      <c r="K25" s="26" t="s">
        <v>372</v>
      </c>
      <c r="L25" s="7">
        <v>3</v>
      </c>
      <c r="M25" s="87">
        <v>150</v>
      </c>
      <c r="N25" s="7" t="s">
        <v>536</v>
      </c>
      <c r="O25" s="7">
        <v>4</v>
      </c>
      <c r="P25" s="7">
        <v>135</v>
      </c>
      <c r="Q25" s="33">
        <v>3.7245370370370366E-2</v>
      </c>
      <c r="R25" s="7">
        <v>5</v>
      </c>
      <c r="S25" s="99">
        <v>125</v>
      </c>
    </row>
    <row r="26" spans="1:22" ht="16.05" customHeight="1" x14ac:dyDescent="0.3">
      <c r="A26" s="19">
        <v>6</v>
      </c>
      <c r="B26" s="19" t="s">
        <v>355</v>
      </c>
      <c r="C26" s="1" t="s">
        <v>9</v>
      </c>
      <c r="D26" s="1" t="s">
        <v>300</v>
      </c>
      <c r="E26" s="23" t="s">
        <v>433</v>
      </c>
      <c r="F26" s="7" t="s">
        <v>315</v>
      </c>
      <c r="G26" s="9">
        <f>SUM(J26+M26+P26)</f>
        <v>380</v>
      </c>
      <c r="H26" s="5" t="s">
        <v>6</v>
      </c>
      <c r="I26" s="7">
        <v>4</v>
      </c>
      <c r="J26" s="88">
        <v>135</v>
      </c>
      <c r="K26" s="26" t="s">
        <v>374</v>
      </c>
      <c r="L26" s="7">
        <v>6</v>
      </c>
      <c r="M26" s="88">
        <v>120</v>
      </c>
      <c r="N26" s="7" t="s">
        <v>537</v>
      </c>
      <c r="O26" s="7">
        <v>5</v>
      </c>
      <c r="P26" s="7">
        <v>125</v>
      </c>
      <c r="Q26" s="33">
        <v>4.1759259259259253E-2</v>
      </c>
      <c r="R26" s="7">
        <v>10</v>
      </c>
      <c r="S26" s="99">
        <v>100</v>
      </c>
      <c r="V26" s="84">
        <v>200</v>
      </c>
    </row>
    <row r="27" spans="1:22" x14ac:dyDescent="0.3">
      <c r="A27" s="19">
        <v>7</v>
      </c>
      <c r="B27" s="19" t="s">
        <v>355</v>
      </c>
      <c r="C27" s="1" t="s">
        <v>11</v>
      </c>
      <c r="D27" s="1" t="s">
        <v>301</v>
      </c>
      <c r="E27" s="23" t="s">
        <v>433</v>
      </c>
      <c r="F27" s="7" t="s">
        <v>315</v>
      </c>
      <c r="G27" s="9">
        <f>SUM(J27+P27+S26)</f>
        <v>340</v>
      </c>
      <c r="H27" s="5" t="s">
        <v>8</v>
      </c>
      <c r="I27" s="7">
        <v>6</v>
      </c>
      <c r="J27" s="88">
        <v>120</v>
      </c>
      <c r="K27" s="26" t="s">
        <v>39</v>
      </c>
      <c r="L27" s="7">
        <v>9</v>
      </c>
      <c r="M27" s="87">
        <v>105</v>
      </c>
      <c r="N27" s="7" t="s">
        <v>538</v>
      </c>
      <c r="O27" s="7">
        <v>6</v>
      </c>
      <c r="P27" s="7">
        <v>120</v>
      </c>
      <c r="Q27" s="33">
        <v>4.0509259259259259E-2</v>
      </c>
      <c r="R27" s="7">
        <v>8</v>
      </c>
      <c r="S27" s="99">
        <v>110</v>
      </c>
      <c r="V27" s="85">
        <v>170</v>
      </c>
    </row>
    <row r="28" spans="1:22" x14ac:dyDescent="0.3">
      <c r="A28" s="19">
        <v>8</v>
      </c>
      <c r="B28" s="19" t="s">
        <v>355</v>
      </c>
      <c r="C28" s="1" t="s">
        <v>14</v>
      </c>
      <c r="D28" s="1" t="s">
        <v>304</v>
      </c>
      <c r="E28" s="23" t="s">
        <v>433</v>
      </c>
      <c r="F28" s="7" t="s">
        <v>315</v>
      </c>
      <c r="G28" s="9">
        <f>SUM(J28+M28+P28+S27)</f>
        <v>330</v>
      </c>
      <c r="H28" s="5" t="s">
        <v>19</v>
      </c>
      <c r="I28" s="7">
        <v>9</v>
      </c>
      <c r="J28" s="87">
        <v>105</v>
      </c>
      <c r="K28" s="7" t="s">
        <v>420</v>
      </c>
      <c r="L28" s="7" t="s">
        <v>430</v>
      </c>
      <c r="M28" s="86"/>
      <c r="N28" s="7" t="s">
        <v>539</v>
      </c>
      <c r="O28" s="7">
        <v>7</v>
      </c>
      <c r="P28" s="7">
        <v>115</v>
      </c>
      <c r="Q28" s="33">
        <v>3.8356481481481484E-2</v>
      </c>
      <c r="R28" s="7">
        <v>6</v>
      </c>
      <c r="S28" s="99">
        <v>120</v>
      </c>
      <c r="V28" s="84">
        <v>150</v>
      </c>
    </row>
    <row r="29" spans="1:22" x14ac:dyDescent="0.3">
      <c r="A29" s="19">
        <v>9</v>
      </c>
      <c r="B29" s="19" t="s">
        <v>355</v>
      </c>
      <c r="C29" s="1" t="s">
        <v>13</v>
      </c>
      <c r="D29" s="1" t="s">
        <v>303</v>
      </c>
      <c r="E29" s="23" t="s">
        <v>433</v>
      </c>
      <c r="F29" s="7" t="s">
        <v>315</v>
      </c>
      <c r="G29" s="9">
        <f>SUM(J29+M29+S28)</f>
        <v>345</v>
      </c>
      <c r="H29" s="5" t="s">
        <v>18</v>
      </c>
      <c r="I29" s="7">
        <v>8</v>
      </c>
      <c r="J29" s="88">
        <v>110</v>
      </c>
      <c r="K29" s="26" t="s">
        <v>375</v>
      </c>
      <c r="L29" s="7">
        <v>7</v>
      </c>
      <c r="M29" s="87">
        <v>115</v>
      </c>
      <c r="N29" s="7" t="s">
        <v>540</v>
      </c>
      <c r="O29" s="7">
        <v>8</v>
      </c>
      <c r="P29" s="7">
        <v>110</v>
      </c>
      <c r="Q29" s="33">
        <v>3.8807870370370375E-2</v>
      </c>
      <c r="R29" s="7">
        <v>7</v>
      </c>
      <c r="S29" s="99">
        <v>115</v>
      </c>
      <c r="V29" s="85">
        <v>135</v>
      </c>
    </row>
    <row r="30" spans="1:22" x14ac:dyDescent="0.3">
      <c r="A30" s="19">
        <v>10</v>
      </c>
      <c r="B30" s="19" t="s">
        <v>355</v>
      </c>
      <c r="C30" s="1" t="s">
        <v>15</v>
      </c>
      <c r="D30" s="1" t="s">
        <v>305</v>
      </c>
      <c r="E30" s="23" t="s">
        <v>433</v>
      </c>
      <c r="F30" s="7" t="s">
        <v>315</v>
      </c>
      <c r="G30" s="9">
        <f>SUM(J30+M30+P30+S29)</f>
        <v>330</v>
      </c>
      <c r="H30" s="5" t="s">
        <v>20</v>
      </c>
      <c r="I30" s="7">
        <v>10</v>
      </c>
      <c r="J30" s="8">
        <v>0</v>
      </c>
      <c r="K30" s="26" t="s">
        <v>376</v>
      </c>
      <c r="L30" s="7">
        <v>8</v>
      </c>
      <c r="M30" s="89">
        <v>110</v>
      </c>
      <c r="N30" s="7" t="s">
        <v>541</v>
      </c>
      <c r="O30" s="7">
        <v>9</v>
      </c>
      <c r="P30" s="7">
        <v>105</v>
      </c>
      <c r="Q30" s="33">
        <v>4.1678240740740745E-2</v>
      </c>
      <c r="R30" s="7">
        <v>9</v>
      </c>
      <c r="S30" s="101">
        <v>105</v>
      </c>
      <c r="V30" s="84">
        <v>125</v>
      </c>
    </row>
    <row r="31" spans="1:22" x14ac:dyDescent="0.3">
      <c r="A31" s="19">
        <v>11</v>
      </c>
      <c r="B31" s="19" t="s">
        <v>355</v>
      </c>
      <c r="C31" s="1" t="s">
        <v>16</v>
      </c>
      <c r="D31" s="1" t="s">
        <v>306</v>
      </c>
      <c r="E31" s="23" t="s">
        <v>433</v>
      </c>
      <c r="F31" s="7" t="s">
        <v>315</v>
      </c>
      <c r="G31" s="9">
        <f>SUM(J31+M31+P31+S30)</f>
        <v>301</v>
      </c>
      <c r="H31" s="5" t="s">
        <v>21</v>
      </c>
      <c r="I31" s="7">
        <v>11</v>
      </c>
      <c r="J31" s="8">
        <v>96</v>
      </c>
      <c r="K31" s="26" t="s">
        <v>377</v>
      </c>
      <c r="L31" s="7">
        <v>10</v>
      </c>
      <c r="M31" s="27">
        <v>100</v>
      </c>
      <c r="N31" s="7" t="s">
        <v>420</v>
      </c>
      <c r="O31" s="7"/>
      <c r="P31" s="7"/>
      <c r="Q31" s="33">
        <v>5.0960648148148151E-2</v>
      </c>
      <c r="R31" s="7">
        <v>11</v>
      </c>
      <c r="S31" s="100">
        <v>96</v>
      </c>
      <c r="V31" s="85">
        <v>120</v>
      </c>
    </row>
    <row r="32" spans="1:22" x14ac:dyDescent="0.3">
      <c r="C32" s="1"/>
      <c r="D32" s="1"/>
      <c r="F32" s="7"/>
      <c r="G32" s="7"/>
      <c r="J32" s="8"/>
      <c r="V32" s="84">
        <v>115</v>
      </c>
    </row>
    <row r="33" spans="3:22" x14ac:dyDescent="0.3">
      <c r="C33" s="1"/>
      <c r="D33" s="1"/>
      <c r="F33" s="7"/>
      <c r="G33" s="7"/>
      <c r="J33" s="8"/>
      <c r="V33" s="85">
        <v>110</v>
      </c>
    </row>
    <row r="34" spans="3:22" x14ac:dyDescent="0.3">
      <c r="V34" s="84">
        <v>105</v>
      </c>
    </row>
    <row r="35" spans="3:22" x14ac:dyDescent="0.3">
      <c r="V35" s="6">
        <v>100</v>
      </c>
    </row>
    <row r="36" spans="3:22" x14ac:dyDescent="0.3">
      <c r="V36" s="6">
        <v>96</v>
      </c>
    </row>
  </sheetData>
  <mergeCells count="12">
    <mergeCell ref="H19:J19"/>
    <mergeCell ref="K19:M19"/>
    <mergeCell ref="N19:P19"/>
    <mergeCell ref="Q19:S19"/>
    <mergeCell ref="A1:S1"/>
    <mergeCell ref="H2:J2"/>
    <mergeCell ref="K2:M2"/>
    <mergeCell ref="N2:P2"/>
    <mergeCell ref="Q2:S2"/>
    <mergeCell ref="A18:S18"/>
    <mergeCell ref="A19:G19"/>
    <mergeCell ref="A2:G2"/>
  </mergeCells>
  <pageMargins left="0.25" right="0.25" top="0.75" bottom="0.75" header="0.3" footer="0.3"/>
  <pageSetup paperSize="9" orientation="landscape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U7" sqref="U7"/>
    </sheetView>
  </sheetViews>
  <sheetFormatPr defaultColWidth="10.796875" defaultRowHeight="13.8" x14ac:dyDescent="0.3"/>
  <cols>
    <col min="1" max="2" width="5.19921875" style="3" customWidth="1"/>
    <col min="3" max="3" width="8.19921875" style="2" customWidth="1"/>
    <col min="4" max="4" width="11.19921875" style="2" customWidth="1"/>
    <col min="5" max="5" width="5.19921875" style="3" customWidth="1"/>
    <col min="6" max="7" width="5.19921875" style="2" customWidth="1"/>
    <col min="8" max="8" width="8.19921875" style="3" customWidth="1"/>
    <col min="9" max="10" width="5.19921875" style="3" customWidth="1"/>
    <col min="11" max="11" width="8.19921875" style="3" customWidth="1"/>
    <col min="12" max="13" width="5.19921875" style="3" customWidth="1"/>
    <col min="14" max="14" width="8.19921875" style="3" customWidth="1"/>
    <col min="15" max="16" width="5.19921875" style="3" customWidth="1"/>
    <col min="17" max="17" width="8.19921875" style="3" customWidth="1"/>
    <col min="18" max="19" width="5.19921875" style="3" customWidth="1"/>
    <col min="20" max="16384" width="10.796875" style="2"/>
  </cols>
  <sheetData>
    <row r="1" spans="1:20" ht="15.6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0" s="22" customFormat="1" ht="25.5" customHeight="1" x14ac:dyDescent="0.3">
      <c r="A2" s="93" t="s">
        <v>432</v>
      </c>
      <c r="B2" s="93"/>
      <c r="C2" s="93"/>
      <c r="D2" s="93"/>
      <c r="E2" s="93"/>
      <c r="F2" s="93"/>
      <c r="G2" s="93"/>
      <c r="H2" s="91" t="s">
        <v>321</v>
      </c>
      <c r="I2" s="91"/>
      <c r="J2" s="91"/>
      <c r="K2" s="91" t="s">
        <v>322</v>
      </c>
      <c r="L2" s="91"/>
      <c r="M2" s="91"/>
      <c r="N2" s="91" t="s">
        <v>330</v>
      </c>
      <c r="O2" s="91"/>
      <c r="P2" s="91"/>
      <c r="Q2" s="91" t="s">
        <v>333</v>
      </c>
      <c r="R2" s="91"/>
      <c r="S2" s="91"/>
      <c r="T2" s="71"/>
    </row>
    <row r="3" spans="1:20" s="11" customFormat="1" ht="41.4" x14ac:dyDescent="0.3">
      <c r="A3" s="16" t="s">
        <v>313</v>
      </c>
      <c r="B3" s="16" t="s">
        <v>314</v>
      </c>
      <c r="C3" s="12" t="s">
        <v>0</v>
      </c>
      <c r="D3" s="12" t="s">
        <v>54</v>
      </c>
      <c r="E3" s="12" t="s">
        <v>317</v>
      </c>
      <c r="F3" s="12" t="s">
        <v>318</v>
      </c>
      <c r="G3" s="13" t="s">
        <v>431</v>
      </c>
      <c r="H3" s="12" t="s">
        <v>2</v>
      </c>
      <c r="I3" s="12" t="s">
        <v>320</v>
      </c>
      <c r="J3" s="12" t="s">
        <v>1</v>
      </c>
      <c r="K3" s="12" t="s">
        <v>323</v>
      </c>
      <c r="L3" s="12" t="s">
        <v>326</v>
      </c>
      <c r="M3" s="12" t="s">
        <v>327</v>
      </c>
      <c r="N3" s="12" t="s">
        <v>328</v>
      </c>
      <c r="O3" s="12" t="s">
        <v>324</v>
      </c>
      <c r="P3" s="12" t="s">
        <v>329</v>
      </c>
      <c r="Q3" s="12" t="s">
        <v>331</v>
      </c>
      <c r="R3" s="12" t="s">
        <v>332</v>
      </c>
      <c r="S3" s="12" t="s">
        <v>325</v>
      </c>
    </row>
    <row r="4" spans="1:20" ht="15.6" x14ac:dyDescent="0.3">
      <c r="A4" s="17">
        <v>1</v>
      </c>
      <c r="B4" s="17" t="s">
        <v>368</v>
      </c>
      <c r="C4" s="43" t="s">
        <v>434</v>
      </c>
      <c r="D4" s="44" t="s">
        <v>435</v>
      </c>
      <c r="E4" s="45" t="s">
        <v>433</v>
      </c>
      <c r="F4" s="47" t="s">
        <v>315</v>
      </c>
      <c r="G4" s="50">
        <f>SUM(J4+M4+P4+S4)</f>
        <v>600</v>
      </c>
      <c r="H4" s="46">
        <v>0.10828703703703703</v>
      </c>
      <c r="I4" s="47">
        <v>1</v>
      </c>
      <c r="J4" s="51">
        <v>200</v>
      </c>
      <c r="K4" s="48">
        <v>0.11714120370370369</v>
      </c>
      <c r="L4" s="47">
        <v>1</v>
      </c>
      <c r="M4" s="51">
        <v>200</v>
      </c>
      <c r="N4" s="48">
        <v>0.11663194444444445</v>
      </c>
      <c r="O4" s="47">
        <v>1</v>
      </c>
      <c r="P4" s="51">
        <v>200</v>
      </c>
      <c r="Q4" s="48">
        <v>5.7048611111111112E-2</v>
      </c>
      <c r="R4" s="47">
        <v>2</v>
      </c>
      <c r="S4" s="49">
        <v>0</v>
      </c>
    </row>
    <row r="5" spans="1:20" ht="13.95" customHeight="1" x14ac:dyDescent="0.3">
      <c r="A5" s="17">
        <v>2</v>
      </c>
      <c r="B5" s="17" t="s">
        <v>368</v>
      </c>
      <c r="C5" s="2" t="s">
        <v>176</v>
      </c>
      <c r="D5" s="2" t="s">
        <v>429</v>
      </c>
      <c r="E5" s="23" t="s">
        <v>433</v>
      </c>
      <c r="F5" s="3" t="s">
        <v>315</v>
      </c>
      <c r="G5" s="9">
        <f>SUM(J5+M5+P5+S5)</f>
        <v>510</v>
      </c>
      <c r="H5" s="38">
        <v>0.14107638888888888</v>
      </c>
      <c r="I5" s="3">
        <v>2</v>
      </c>
      <c r="J5" s="51">
        <v>170</v>
      </c>
      <c r="K5" s="38">
        <v>0.141875</v>
      </c>
      <c r="L5" s="3">
        <v>2</v>
      </c>
      <c r="M5" s="51">
        <v>170</v>
      </c>
      <c r="N5" s="48" t="s">
        <v>436</v>
      </c>
      <c r="O5" s="3">
        <v>2</v>
      </c>
      <c r="P5" s="51">
        <v>170</v>
      </c>
      <c r="Q5" s="3" t="s">
        <v>420</v>
      </c>
    </row>
    <row r="6" spans="1:20" ht="15.6" x14ac:dyDescent="0.3">
      <c r="A6" s="17">
        <v>3</v>
      </c>
      <c r="B6" s="17" t="s">
        <v>368</v>
      </c>
      <c r="C6" s="1" t="s">
        <v>293</v>
      </c>
      <c r="D6" s="1" t="s">
        <v>294</v>
      </c>
      <c r="E6" s="23" t="s">
        <v>433</v>
      </c>
      <c r="F6" s="3" t="s">
        <v>315</v>
      </c>
      <c r="G6" s="10">
        <f>SUM(J6+M6+P6+S6)</f>
        <v>500</v>
      </c>
      <c r="H6" s="5" t="s">
        <v>295</v>
      </c>
      <c r="I6" s="3">
        <v>3</v>
      </c>
      <c r="J6" s="51">
        <v>150</v>
      </c>
      <c r="K6" s="38">
        <v>0.1698263888888889</v>
      </c>
      <c r="L6" s="3">
        <v>3</v>
      </c>
      <c r="M6" s="51">
        <v>150</v>
      </c>
      <c r="N6" s="48" t="s">
        <v>420</v>
      </c>
      <c r="P6" s="51"/>
      <c r="Q6" s="38">
        <v>4.9456018518518517E-2</v>
      </c>
      <c r="R6" s="3">
        <v>1</v>
      </c>
      <c r="S6" s="3">
        <v>200</v>
      </c>
    </row>
    <row r="7" spans="1:20" ht="16.05" customHeight="1" x14ac:dyDescent="0.3">
      <c r="C7" s="1"/>
      <c r="D7" s="1"/>
      <c r="F7" s="3"/>
      <c r="G7" s="3"/>
    </row>
    <row r="9" spans="1:20" x14ac:dyDescent="0.3">
      <c r="C9" s="1"/>
      <c r="D9" s="1"/>
      <c r="F9" s="3"/>
      <c r="G9" s="3"/>
    </row>
    <row r="10" spans="1:20" x14ac:dyDescent="0.3">
      <c r="C10" s="1"/>
      <c r="D10" s="1"/>
      <c r="F10" s="3"/>
      <c r="G10" s="3"/>
    </row>
    <row r="11" spans="1:20" x14ac:dyDescent="0.3">
      <c r="C11" s="1"/>
      <c r="D11" s="1"/>
      <c r="F11" s="3"/>
      <c r="G11" s="3"/>
    </row>
  </sheetData>
  <mergeCells count="6">
    <mergeCell ref="H2:J2"/>
    <mergeCell ref="K2:M2"/>
    <mergeCell ref="N2:P2"/>
    <mergeCell ref="Q2:S2"/>
    <mergeCell ref="A1:S1"/>
    <mergeCell ref="A2:G2"/>
  </mergeCells>
  <pageMargins left="0.25" right="0.25" top="0.75" bottom="0.75" header="0.3" footer="0.3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13"/>
    </sheetView>
  </sheetViews>
  <sheetFormatPr defaultColWidth="11" defaultRowHeight="15.6" x14ac:dyDescent="0.3"/>
  <cols>
    <col min="1" max="1" width="10.796875" style="4"/>
  </cols>
  <sheetData>
    <row r="1" spans="1:1" x14ac:dyDescent="0.3">
      <c r="A1" s="4">
        <v>200</v>
      </c>
    </row>
    <row r="2" spans="1:1" x14ac:dyDescent="0.3">
      <c r="A2" s="4">
        <v>170</v>
      </c>
    </row>
    <row r="3" spans="1:1" x14ac:dyDescent="0.3">
      <c r="A3" s="4">
        <v>150</v>
      </c>
    </row>
    <row r="4" spans="1:1" x14ac:dyDescent="0.3">
      <c r="A4" s="4">
        <v>135</v>
      </c>
    </row>
    <row r="5" spans="1:1" x14ac:dyDescent="0.3">
      <c r="A5" s="4">
        <v>125</v>
      </c>
    </row>
    <row r="6" spans="1:1" x14ac:dyDescent="0.3">
      <c r="A6" s="4">
        <v>120</v>
      </c>
    </row>
    <row r="7" spans="1:1" x14ac:dyDescent="0.3">
      <c r="A7" s="4">
        <v>115</v>
      </c>
    </row>
    <row r="8" spans="1:1" x14ac:dyDescent="0.3">
      <c r="A8" s="4">
        <v>110</v>
      </c>
    </row>
    <row r="9" spans="1:1" x14ac:dyDescent="0.3">
      <c r="A9" s="4">
        <v>105</v>
      </c>
    </row>
    <row r="10" spans="1:1" x14ac:dyDescent="0.3">
      <c r="A10" s="4">
        <v>100</v>
      </c>
    </row>
    <row r="11" spans="1:1" x14ac:dyDescent="0.3">
      <c r="A11" s="4">
        <v>96</v>
      </c>
    </row>
    <row r="12" spans="1:1" x14ac:dyDescent="0.3">
      <c r="A12" s="4">
        <v>92</v>
      </c>
    </row>
    <row r="13" spans="1:1" x14ac:dyDescent="0.3">
      <c r="A13" s="4">
        <v>88</v>
      </c>
    </row>
    <row r="14" spans="1:1" x14ac:dyDescent="0.3">
      <c r="A14" s="4">
        <v>84</v>
      </c>
    </row>
    <row r="15" spans="1:1" x14ac:dyDescent="0.3">
      <c r="A15" s="4">
        <v>80</v>
      </c>
    </row>
    <row r="16" spans="1:1" x14ac:dyDescent="0.3">
      <c r="A16" s="4">
        <v>76</v>
      </c>
    </row>
    <row r="17" spans="1:1" x14ac:dyDescent="0.3">
      <c r="A17" s="4">
        <v>72</v>
      </c>
    </row>
    <row r="18" spans="1:1" x14ac:dyDescent="0.3">
      <c r="A18" s="4">
        <v>68</v>
      </c>
    </row>
    <row r="19" spans="1:1" x14ac:dyDescent="0.3">
      <c r="A19" s="4">
        <v>64</v>
      </c>
    </row>
    <row r="20" spans="1:1" x14ac:dyDescent="0.3">
      <c r="A20" s="4">
        <v>60</v>
      </c>
    </row>
    <row r="21" spans="1:1" x14ac:dyDescent="0.3">
      <c r="A21" s="4">
        <v>57</v>
      </c>
    </row>
    <row r="22" spans="1:1" x14ac:dyDescent="0.3">
      <c r="A22" s="4">
        <v>54</v>
      </c>
    </row>
    <row r="23" spans="1:1" x14ac:dyDescent="0.3">
      <c r="A23" s="4">
        <v>51</v>
      </c>
    </row>
    <row r="24" spans="1:1" x14ac:dyDescent="0.3">
      <c r="A24" s="4">
        <v>48</v>
      </c>
    </row>
    <row r="25" spans="1:1" x14ac:dyDescent="0.3">
      <c r="A25" s="4">
        <v>45</v>
      </c>
    </row>
    <row r="26" spans="1:1" x14ac:dyDescent="0.3">
      <c r="A26" s="4">
        <v>42</v>
      </c>
    </row>
    <row r="27" spans="1:1" x14ac:dyDescent="0.3">
      <c r="A27" s="4">
        <v>39</v>
      </c>
    </row>
    <row r="28" spans="1:1" x14ac:dyDescent="0.3">
      <c r="A28" s="4">
        <v>36</v>
      </c>
    </row>
    <row r="29" spans="1:1" x14ac:dyDescent="0.3">
      <c r="A29" s="4">
        <v>33</v>
      </c>
    </row>
    <row r="30" spans="1:1" x14ac:dyDescent="0.3">
      <c r="A30" s="4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G37" sqref="G37"/>
    </sheetView>
  </sheetViews>
  <sheetFormatPr defaultColWidth="10.796875" defaultRowHeight="13.8" x14ac:dyDescent="0.3"/>
  <cols>
    <col min="1" max="2" width="5.19921875" style="7" customWidth="1"/>
    <col min="3" max="3" width="8.19921875" style="6" customWidth="1"/>
    <col min="4" max="4" width="11.19921875" style="6" customWidth="1"/>
    <col min="5" max="5" width="5.19921875" style="7" customWidth="1"/>
    <col min="6" max="7" width="5.19921875" style="6" customWidth="1"/>
    <col min="8" max="8" width="8.19921875" style="7" customWidth="1"/>
    <col min="9" max="10" width="5.19921875" style="7" customWidth="1"/>
    <col min="11" max="11" width="8.19921875" style="7" customWidth="1"/>
    <col min="12" max="12" width="5.19921875" style="7" customWidth="1"/>
    <col min="13" max="13" width="5.19921875" style="6" customWidth="1"/>
    <col min="14" max="14" width="8.19921875" style="6" customWidth="1"/>
    <col min="15" max="16" width="5.19921875" style="6" customWidth="1"/>
    <col min="17" max="17" width="8.19921875" style="6" customWidth="1"/>
    <col min="18" max="19" width="5.19921875" style="6" customWidth="1"/>
    <col min="20" max="16384" width="10.796875" style="6"/>
  </cols>
  <sheetData>
    <row r="1" spans="1:20" ht="12.75" customHeight="1" x14ac:dyDescent="0.3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20" s="21" customFormat="1" ht="25.5" customHeight="1" x14ac:dyDescent="0.3">
      <c r="A2" s="93" t="s">
        <v>336</v>
      </c>
      <c r="B2" s="91"/>
      <c r="C2" s="91"/>
      <c r="D2" s="91"/>
      <c r="E2" s="91"/>
      <c r="F2" s="91"/>
      <c r="G2" s="91"/>
      <c r="H2" s="91" t="s">
        <v>321</v>
      </c>
      <c r="I2" s="91"/>
      <c r="J2" s="91"/>
      <c r="K2" s="91" t="s">
        <v>322</v>
      </c>
      <c r="L2" s="91"/>
      <c r="M2" s="91"/>
      <c r="N2" s="91" t="s">
        <v>330</v>
      </c>
      <c r="O2" s="91"/>
      <c r="P2" s="91"/>
      <c r="Q2" s="91" t="s">
        <v>333</v>
      </c>
      <c r="R2" s="91"/>
      <c r="S2" s="91"/>
      <c r="T2" s="77"/>
    </row>
    <row r="3" spans="1:20" s="42" customFormat="1" ht="24.75" customHeight="1" x14ac:dyDescent="0.3">
      <c r="A3" s="16" t="s">
        <v>313</v>
      </c>
      <c r="B3" s="16" t="s">
        <v>314</v>
      </c>
      <c r="C3" s="40" t="s">
        <v>0</v>
      </c>
      <c r="D3" s="40" t="s">
        <v>54</v>
      </c>
      <c r="E3" s="40" t="s">
        <v>317</v>
      </c>
      <c r="F3" s="40" t="s">
        <v>318</v>
      </c>
      <c r="G3" s="39" t="s">
        <v>431</v>
      </c>
      <c r="H3" s="40" t="s">
        <v>2</v>
      </c>
      <c r="I3" s="40" t="s">
        <v>320</v>
      </c>
      <c r="J3" s="40" t="s">
        <v>1</v>
      </c>
      <c r="K3" s="40" t="s">
        <v>323</v>
      </c>
      <c r="L3" s="40" t="s">
        <v>326</v>
      </c>
      <c r="M3" s="40" t="s">
        <v>327</v>
      </c>
      <c r="N3" s="40" t="s">
        <v>328</v>
      </c>
      <c r="O3" s="40" t="s">
        <v>324</v>
      </c>
      <c r="P3" s="40" t="s">
        <v>329</v>
      </c>
      <c r="Q3" s="40" t="s">
        <v>331</v>
      </c>
      <c r="R3" s="40" t="s">
        <v>332</v>
      </c>
      <c r="S3" s="40" t="s">
        <v>325</v>
      </c>
    </row>
    <row r="4" spans="1:20" ht="12.75" customHeight="1" x14ac:dyDescent="0.3">
      <c r="A4" s="19">
        <v>1</v>
      </c>
      <c r="B4" s="19" t="s">
        <v>353</v>
      </c>
      <c r="C4" s="1" t="s">
        <v>47</v>
      </c>
      <c r="D4" s="1" t="s">
        <v>108</v>
      </c>
      <c r="E4" s="23" t="s">
        <v>433</v>
      </c>
      <c r="F4" s="5" t="s">
        <v>315</v>
      </c>
      <c r="G4" s="20">
        <v>600</v>
      </c>
      <c r="H4" s="5" t="s">
        <v>49</v>
      </c>
      <c r="I4" s="5">
        <v>3</v>
      </c>
      <c r="J4" s="7">
        <v>150</v>
      </c>
      <c r="K4" s="26" t="s">
        <v>382</v>
      </c>
      <c r="L4" s="5">
        <v>1</v>
      </c>
      <c r="M4" s="27">
        <v>200</v>
      </c>
      <c r="N4" s="29">
        <v>6.0567129629629624E-2</v>
      </c>
      <c r="O4" s="5">
        <v>1</v>
      </c>
      <c r="P4" s="5">
        <v>200</v>
      </c>
      <c r="Q4" s="29">
        <v>3.27662037037037E-2</v>
      </c>
      <c r="R4" s="5">
        <v>1</v>
      </c>
      <c r="S4" s="73">
        <v>200</v>
      </c>
    </row>
    <row r="5" spans="1:20" ht="12.75" customHeight="1" x14ac:dyDescent="0.3">
      <c r="A5" s="19">
        <v>2</v>
      </c>
      <c r="B5" s="19" t="s">
        <v>353</v>
      </c>
      <c r="C5" s="1" t="s">
        <v>44</v>
      </c>
      <c r="D5" s="1" t="s">
        <v>106</v>
      </c>
      <c r="E5" s="23" t="s">
        <v>433</v>
      </c>
      <c r="F5" s="5" t="s">
        <v>315</v>
      </c>
      <c r="G5" s="20">
        <v>540</v>
      </c>
      <c r="H5" s="29">
        <v>5.2326388888888888E-2</v>
      </c>
      <c r="I5" s="5">
        <v>1</v>
      </c>
      <c r="J5" s="7">
        <v>200</v>
      </c>
      <c r="K5" s="26" t="s">
        <v>384</v>
      </c>
      <c r="L5" s="5">
        <v>2</v>
      </c>
      <c r="M5" s="27">
        <v>170</v>
      </c>
      <c r="N5" s="5" t="s">
        <v>420</v>
      </c>
      <c r="O5" s="5"/>
      <c r="P5" s="5"/>
      <c r="Q5" s="29">
        <v>3.4293981481481481E-2</v>
      </c>
      <c r="R5" s="5">
        <v>2</v>
      </c>
      <c r="S5" s="74">
        <v>170</v>
      </c>
    </row>
    <row r="6" spans="1:20" ht="12.45" customHeight="1" x14ac:dyDescent="0.3">
      <c r="A6" s="19">
        <v>3</v>
      </c>
      <c r="B6" s="19" t="s">
        <v>353</v>
      </c>
      <c r="C6" s="1" t="s">
        <v>45</v>
      </c>
      <c r="D6" s="1" t="s">
        <v>107</v>
      </c>
      <c r="E6" s="23" t="s">
        <v>433</v>
      </c>
      <c r="F6" s="5" t="s">
        <v>315</v>
      </c>
      <c r="G6" s="20">
        <v>475</v>
      </c>
      <c r="H6" s="5" t="s">
        <v>46</v>
      </c>
      <c r="I6" s="5">
        <v>2</v>
      </c>
      <c r="J6" s="7">
        <v>170</v>
      </c>
      <c r="K6" s="26" t="s">
        <v>386</v>
      </c>
      <c r="L6" s="5">
        <v>4</v>
      </c>
      <c r="M6" s="27">
        <v>135</v>
      </c>
      <c r="N6" s="29">
        <v>6.2511574074074081E-2</v>
      </c>
      <c r="O6" s="5">
        <v>2</v>
      </c>
      <c r="P6" s="5">
        <v>170</v>
      </c>
      <c r="Q6" s="5" t="s">
        <v>420</v>
      </c>
      <c r="R6" s="5"/>
      <c r="S6" s="80"/>
    </row>
    <row r="7" spans="1:20" ht="12.75" customHeight="1" x14ac:dyDescent="0.3">
      <c r="A7" s="19">
        <v>4</v>
      </c>
      <c r="B7" s="19" t="s">
        <v>353</v>
      </c>
      <c r="C7" s="1" t="s">
        <v>113</v>
      </c>
      <c r="D7" s="1" t="s">
        <v>114</v>
      </c>
      <c r="E7" s="23" t="s">
        <v>433</v>
      </c>
      <c r="F7" s="5" t="s">
        <v>315</v>
      </c>
      <c r="G7" s="20">
        <v>450</v>
      </c>
      <c r="H7" s="5" t="s">
        <v>52</v>
      </c>
      <c r="I7" s="5">
        <v>6</v>
      </c>
      <c r="J7" s="7">
        <v>120</v>
      </c>
      <c r="K7" s="26" t="s">
        <v>388</v>
      </c>
      <c r="L7" s="5">
        <v>3</v>
      </c>
      <c r="M7" s="27">
        <v>150</v>
      </c>
      <c r="N7" s="29">
        <v>7.542824074074074E-2</v>
      </c>
      <c r="O7" s="5">
        <v>3</v>
      </c>
      <c r="P7" s="5">
        <v>150</v>
      </c>
      <c r="Q7" s="29">
        <v>3.6759259259259255E-2</v>
      </c>
      <c r="R7" s="5">
        <v>3</v>
      </c>
      <c r="S7" s="73">
        <v>150</v>
      </c>
    </row>
    <row r="8" spans="1:20" ht="12.75" customHeight="1" x14ac:dyDescent="0.3">
      <c r="A8" s="19">
        <v>5</v>
      </c>
      <c r="B8" s="19" t="s">
        <v>353</v>
      </c>
      <c r="C8" s="1" t="s">
        <v>48</v>
      </c>
      <c r="D8" s="1" t="s">
        <v>109</v>
      </c>
      <c r="E8" s="23" t="s">
        <v>433</v>
      </c>
      <c r="F8" s="5" t="s">
        <v>315</v>
      </c>
      <c r="G8" s="20">
        <v>395</v>
      </c>
      <c r="H8" s="5" t="s">
        <v>50</v>
      </c>
      <c r="I8" s="5">
        <v>4</v>
      </c>
      <c r="J8" s="7">
        <v>135</v>
      </c>
      <c r="K8" s="26" t="s">
        <v>387</v>
      </c>
      <c r="L8" s="5">
        <v>5</v>
      </c>
      <c r="M8" s="27">
        <v>125</v>
      </c>
      <c r="N8" s="5" t="s">
        <v>420</v>
      </c>
      <c r="O8" s="5"/>
      <c r="P8" s="5"/>
      <c r="Q8" s="29">
        <v>3.7303240740740741E-2</v>
      </c>
      <c r="R8" s="5">
        <v>4</v>
      </c>
      <c r="S8" s="74">
        <v>135</v>
      </c>
    </row>
    <row r="9" spans="1:20" ht="12.75" customHeight="1" x14ac:dyDescent="0.3">
      <c r="A9" s="19">
        <v>6</v>
      </c>
      <c r="B9" s="19" t="s">
        <v>353</v>
      </c>
      <c r="C9" s="6" t="s">
        <v>389</v>
      </c>
      <c r="D9" s="6" t="s">
        <v>390</v>
      </c>
      <c r="E9" s="23" t="s">
        <v>433</v>
      </c>
      <c r="F9" s="7" t="s">
        <v>315</v>
      </c>
      <c r="G9" s="9">
        <v>380</v>
      </c>
      <c r="H9" s="7" t="s">
        <v>420</v>
      </c>
      <c r="K9" s="26" t="s">
        <v>391</v>
      </c>
      <c r="L9" s="7">
        <v>6</v>
      </c>
      <c r="M9" s="27">
        <v>120</v>
      </c>
      <c r="N9" s="61">
        <v>8.2268518518518519E-2</v>
      </c>
      <c r="O9" s="7">
        <v>4</v>
      </c>
      <c r="P9" s="6">
        <v>135</v>
      </c>
      <c r="Q9" s="61">
        <v>3.9456018518518522E-2</v>
      </c>
      <c r="R9" s="5">
        <v>5</v>
      </c>
      <c r="S9" s="73">
        <v>125</v>
      </c>
    </row>
    <row r="10" spans="1:20" ht="12.75" customHeight="1" x14ac:dyDescent="0.3">
      <c r="A10" s="19">
        <v>7</v>
      </c>
      <c r="B10" s="19" t="s">
        <v>353</v>
      </c>
      <c r="C10" s="1" t="s">
        <v>111</v>
      </c>
      <c r="D10" s="1" t="s">
        <v>112</v>
      </c>
      <c r="E10" s="23" t="s">
        <v>433</v>
      </c>
      <c r="F10" s="5" t="s">
        <v>315</v>
      </c>
      <c r="G10" s="20">
        <v>245</v>
      </c>
      <c r="H10" s="5" t="s">
        <v>51</v>
      </c>
      <c r="I10" s="5">
        <v>5</v>
      </c>
      <c r="J10" s="7">
        <v>125</v>
      </c>
      <c r="K10" s="5" t="s">
        <v>420</v>
      </c>
      <c r="L10" s="5"/>
      <c r="M10" s="5"/>
      <c r="N10" s="5" t="s">
        <v>420</v>
      </c>
      <c r="O10" s="5"/>
      <c r="P10" s="5"/>
      <c r="Q10" s="29">
        <v>4.7997685185185185E-2</v>
      </c>
      <c r="R10" s="5">
        <v>6</v>
      </c>
      <c r="S10" s="27">
        <v>120</v>
      </c>
    </row>
    <row r="11" spans="1:20" ht="12.75" customHeight="1" x14ac:dyDescent="0.3">
      <c r="A11" s="19">
        <v>8</v>
      </c>
      <c r="B11" s="19" t="s">
        <v>353</v>
      </c>
      <c r="C11" s="1" t="s">
        <v>120</v>
      </c>
      <c r="D11" s="1" t="s">
        <v>121</v>
      </c>
      <c r="E11" s="23" t="s">
        <v>433</v>
      </c>
      <c r="F11" s="5" t="s">
        <v>315</v>
      </c>
      <c r="G11" s="20">
        <v>240</v>
      </c>
      <c r="H11" s="5" t="s">
        <v>53</v>
      </c>
      <c r="I11" s="5">
        <v>7</v>
      </c>
      <c r="J11" s="7">
        <v>115</v>
      </c>
      <c r="K11" s="5" t="s">
        <v>420</v>
      </c>
      <c r="L11" s="5"/>
      <c r="M11" s="5"/>
      <c r="N11" s="29">
        <v>8.516203703703705E-2</v>
      </c>
      <c r="O11" s="5">
        <v>5</v>
      </c>
      <c r="P11" s="5">
        <v>125</v>
      </c>
      <c r="Q11" s="5" t="s">
        <v>420</v>
      </c>
      <c r="R11" s="5"/>
      <c r="S11" s="5"/>
    </row>
    <row r="12" spans="1:20" ht="12.75" customHeight="1" x14ac:dyDescent="0.3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spans="1:20" s="21" customFormat="1" ht="24" customHeight="1" x14ac:dyDescent="0.3">
      <c r="A13" s="93" t="s">
        <v>337</v>
      </c>
      <c r="B13" s="93"/>
      <c r="C13" s="93"/>
      <c r="D13" s="93"/>
      <c r="E13" s="93"/>
      <c r="F13" s="93"/>
      <c r="G13" s="93"/>
      <c r="H13" s="91" t="s">
        <v>321</v>
      </c>
      <c r="I13" s="91"/>
      <c r="J13" s="91"/>
      <c r="K13" s="91" t="s">
        <v>322</v>
      </c>
      <c r="L13" s="91"/>
      <c r="M13" s="91"/>
      <c r="N13" s="91" t="s">
        <v>330</v>
      </c>
      <c r="O13" s="91"/>
      <c r="P13" s="91"/>
      <c r="Q13" s="91" t="s">
        <v>333</v>
      </c>
      <c r="R13" s="91"/>
      <c r="S13" s="91"/>
      <c r="T13" s="77"/>
    </row>
    <row r="14" spans="1:20" s="42" customFormat="1" ht="23.25" customHeight="1" x14ac:dyDescent="0.3">
      <c r="A14" s="16" t="s">
        <v>313</v>
      </c>
      <c r="B14" s="16" t="s">
        <v>314</v>
      </c>
      <c r="C14" s="40" t="s">
        <v>0</v>
      </c>
      <c r="D14" s="40" t="s">
        <v>54</v>
      </c>
      <c r="E14" s="40" t="s">
        <v>317</v>
      </c>
      <c r="F14" s="40" t="s">
        <v>318</v>
      </c>
      <c r="G14" s="39" t="s">
        <v>431</v>
      </c>
      <c r="H14" s="40" t="s">
        <v>2</v>
      </c>
      <c r="I14" s="40" t="s">
        <v>320</v>
      </c>
      <c r="J14" s="40" t="s">
        <v>1</v>
      </c>
      <c r="K14" s="40" t="s">
        <v>323</v>
      </c>
      <c r="L14" s="40" t="s">
        <v>326</v>
      </c>
      <c r="M14" s="40" t="s">
        <v>327</v>
      </c>
      <c r="N14" s="40" t="s">
        <v>328</v>
      </c>
      <c r="O14" s="40" t="s">
        <v>324</v>
      </c>
      <c r="P14" s="40" t="s">
        <v>329</v>
      </c>
      <c r="Q14" s="40" t="s">
        <v>331</v>
      </c>
      <c r="R14" s="40" t="s">
        <v>332</v>
      </c>
      <c r="S14" s="40" t="s">
        <v>325</v>
      </c>
    </row>
    <row r="15" spans="1:20" ht="12.75" customHeight="1" x14ac:dyDescent="0.3">
      <c r="A15" s="19">
        <v>1</v>
      </c>
      <c r="B15" s="19" t="s">
        <v>352</v>
      </c>
      <c r="C15" s="1" t="s">
        <v>23</v>
      </c>
      <c r="D15" s="1" t="s">
        <v>101</v>
      </c>
      <c r="E15" s="23" t="s">
        <v>433</v>
      </c>
      <c r="F15" s="7" t="s">
        <v>315</v>
      </c>
      <c r="G15" s="9">
        <v>600</v>
      </c>
      <c r="H15" s="5" t="s">
        <v>29</v>
      </c>
      <c r="I15" s="7">
        <v>1</v>
      </c>
      <c r="J15" s="60">
        <v>200</v>
      </c>
      <c r="K15" s="26" t="s">
        <v>378</v>
      </c>
      <c r="L15" s="7">
        <v>1</v>
      </c>
      <c r="M15" s="27">
        <v>200</v>
      </c>
      <c r="N15" s="6" t="s">
        <v>543</v>
      </c>
      <c r="O15" s="6">
        <v>1</v>
      </c>
      <c r="P15" s="6">
        <v>200</v>
      </c>
      <c r="Q15" s="61">
        <v>2.7858796296296298E-2</v>
      </c>
      <c r="R15" s="6">
        <v>1</v>
      </c>
      <c r="S15" s="73">
        <v>200</v>
      </c>
    </row>
    <row r="16" spans="1:20" ht="12.75" customHeight="1" x14ac:dyDescent="0.3">
      <c r="A16" s="19">
        <v>2</v>
      </c>
      <c r="B16" s="19" t="s">
        <v>352</v>
      </c>
      <c r="C16" s="1" t="s">
        <v>24</v>
      </c>
      <c r="D16" s="1" t="s">
        <v>102</v>
      </c>
      <c r="E16" s="23" t="s">
        <v>433</v>
      </c>
      <c r="F16" s="7" t="s">
        <v>315</v>
      </c>
      <c r="G16" s="9">
        <v>510</v>
      </c>
      <c r="H16" s="5" t="s">
        <v>30</v>
      </c>
      <c r="I16" s="7">
        <v>2</v>
      </c>
      <c r="J16" s="60">
        <v>170</v>
      </c>
      <c r="K16" s="26" t="s">
        <v>379</v>
      </c>
      <c r="L16" s="7">
        <v>2</v>
      </c>
      <c r="M16" s="27">
        <v>170</v>
      </c>
      <c r="N16" s="6" t="s">
        <v>544</v>
      </c>
      <c r="O16" s="6">
        <v>2</v>
      </c>
      <c r="P16" s="6">
        <v>170</v>
      </c>
      <c r="Q16" s="61">
        <v>2.8449074074074075E-2</v>
      </c>
      <c r="R16" s="6">
        <v>2</v>
      </c>
      <c r="S16" s="74">
        <v>170</v>
      </c>
    </row>
    <row r="17" spans="1:19" ht="12.75" customHeight="1" x14ac:dyDescent="0.3">
      <c r="A17" s="19">
        <v>3</v>
      </c>
      <c r="B17" s="19" t="s">
        <v>352</v>
      </c>
      <c r="C17" s="1" t="s">
        <v>25</v>
      </c>
      <c r="D17" s="1" t="s">
        <v>103</v>
      </c>
      <c r="E17" s="23" t="s">
        <v>433</v>
      </c>
      <c r="F17" s="7" t="s">
        <v>315</v>
      </c>
      <c r="G17" s="9">
        <v>450</v>
      </c>
      <c r="H17" s="5" t="s">
        <v>31</v>
      </c>
      <c r="I17" s="7">
        <v>3</v>
      </c>
      <c r="J17" s="60">
        <v>150</v>
      </c>
      <c r="K17" s="26" t="s">
        <v>380</v>
      </c>
      <c r="L17" s="7">
        <v>3</v>
      </c>
      <c r="M17" s="27">
        <v>150</v>
      </c>
      <c r="N17" s="6" t="s">
        <v>420</v>
      </c>
      <c r="Q17" s="61">
        <v>3.079861111111111E-2</v>
      </c>
      <c r="R17" s="6">
        <v>3</v>
      </c>
      <c r="S17" s="73">
        <v>150</v>
      </c>
    </row>
    <row r="18" spans="1:19" ht="12.75" customHeight="1" x14ac:dyDescent="0.3">
      <c r="A18" s="19">
        <v>4</v>
      </c>
      <c r="B18" s="19" t="s">
        <v>352</v>
      </c>
      <c r="C18" s="1" t="s">
        <v>28</v>
      </c>
      <c r="D18" s="1" t="s">
        <v>105</v>
      </c>
      <c r="E18" s="23" t="s">
        <v>433</v>
      </c>
      <c r="F18" s="7" t="s">
        <v>315</v>
      </c>
      <c r="G18" s="9">
        <v>420</v>
      </c>
      <c r="H18" s="5" t="s">
        <v>33</v>
      </c>
      <c r="I18" s="7">
        <v>5</v>
      </c>
      <c r="J18" s="60">
        <v>125</v>
      </c>
      <c r="K18" s="26" t="s">
        <v>381</v>
      </c>
      <c r="L18" s="7">
        <v>4</v>
      </c>
      <c r="M18" s="27">
        <v>135</v>
      </c>
      <c r="N18" s="6" t="s">
        <v>545</v>
      </c>
      <c r="O18" s="6">
        <v>3</v>
      </c>
      <c r="P18" s="6">
        <v>150</v>
      </c>
      <c r="Q18" s="61">
        <v>3.246527777777778E-2</v>
      </c>
      <c r="R18" s="6">
        <v>4</v>
      </c>
      <c r="S18" s="74">
        <v>135</v>
      </c>
    </row>
    <row r="19" spans="1:19" ht="12.75" customHeight="1" x14ac:dyDescent="0.3">
      <c r="A19" s="19">
        <v>5</v>
      </c>
      <c r="B19" s="19" t="s">
        <v>352</v>
      </c>
      <c r="C19" s="1" t="s">
        <v>27</v>
      </c>
      <c r="D19" s="1" t="s">
        <v>104</v>
      </c>
      <c r="E19" s="23" t="s">
        <v>433</v>
      </c>
      <c r="F19" s="7" t="s">
        <v>315</v>
      </c>
      <c r="G19" s="9">
        <v>395</v>
      </c>
      <c r="H19" s="5" t="s">
        <v>32</v>
      </c>
      <c r="I19" s="7">
        <v>4</v>
      </c>
      <c r="J19" s="60">
        <v>135</v>
      </c>
      <c r="K19" s="26" t="s">
        <v>383</v>
      </c>
      <c r="L19" s="7">
        <v>5</v>
      </c>
      <c r="M19" s="27">
        <v>125</v>
      </c>
      <c r="N19" s="6" t="s">
        <v>546</v>
      </c>
      <c r="O19" s="6">
        <v>4</v>
      </c>
      <c r="P19" s="6">
        <v>135</v>
      </c>
      <c r="Q19" s="61">
        <v>3.3206018518518517E-2</v>
      </c>
      <c r="R19" s="6">
        <v>6</v>
      </c>
      <c r="S19" s="74">
        <v>120</v>
      </c>
    </row>
    <row r="20" spans="1:19" ht="12.75" customHeight="1" x14ac:dyDescent="0.3">
      <c r="A20" s="19">
        <v>6</v>
      </c>
      <c r="B20" s="19" t="s">
        <v>352</v>
      </c>
      <c r="C20" s="1" t="s">
        <v>35</v>
      </c>
      <c r="D20" s="1" t="s">
        <v>115</v>
      </c>
      <c r="E20" s="23" t="s">
        <v>433</v>
      </c>
      <c r="F20" s="7" t="s">
        <v>315</v>
      </c>
      <c r="G20" s="9">
        <v>360</v>
      </c>
      <c r="H20" s="5" t="s">
        <v>39</v>
      </c>
      <c r="I20" s="7">
        <v>7</v>
      </c>
      <c r="J20" s="60">
        <v>115</v>
      </c>
      <c r="K20" s="33">
        <v>4.4849537037037035E-2</v>
      </c>
      <c r="L20" s="7">
        <v>6</v>
      </c>
      <c r="M20" s="27">
        <v>120</v>
      </c>
      <c r="N20" s="6" t="s">
        <v>420</v>
      </c>
      <c r="Q20" s="61">
        <v>3.3032407407407406E-2</v>
      </c>
      <c r="R20" s="6">
        <v>5</v>
      </c>
      <c r="S20" s="73">
        <v>125</v>
      </c>
    </row>
    <row r="21" spans="1:19" ht="12.75" customHeight="1" x14ac:dyDescent="0.3">
      <c r="A21" s="19">
        <v>7</v>
      </c>
      <c r="B21" s="19" t="s">
        <v>352</v>
      </c>
      <c r="C21" s="1" t="s">
        <v>34</v>
      </c>
      <c r="D21" s="1" t="s">
        <v>56</v>
      </c>
      <c r="E21" s="23" t="s">
        <v>433</v>
      </c>
      <c r="F21" s="7" t="s">
        <v>315</v>
      </c>
      <c r="G21" s="9">
        <v>360</v>
      </c>
      <c r="H21" s="5" t="s">
        <v>38</v>
      </c>
      <c r="I21" s="7">
        <v>6</v>
      </c>
      <c r="J21" s="60">
        <v>120</v>
      </c>
      <c r="K21" s="7" t="s">
        <v>420</v>
      </c>
      <c r="N21" s="6" t="s">
        <v>547</v>
      </c>
      <c r="O21" s="6">
        <v>5</v>
      </c>
      <c r="P21" s="6">
        <v>125</v>
      </c>
      <c r="Q21" s="61">
        <v>3.3298611111111112E-2</v>
      </c>
      <c r="R21" s="6">
        <v>7</v>
      </c>
      <c r="S21" s="73">
        <v>115</v>
      </c>
    </row>
    <row r="22" spans="1:19" ht="12.75" customHeight="1" x14ac:dyDescent="0.3">
      <c r="A22" s="19">
        <v>8</v>
      </c>
      <c r="B22" s="19" t="s">
        <v>352</v>
      </c>
      <c r="C22" s="1" t="s">
        <v>37</v>
      </c>
      <c r="D22" s="1" t="s">
        <v>117</v>
      </c>
      <c r="E22" s="23" t="s">
        <v>433</v>
      </c>
      <c r="F22" s="7" t="s">
        <v>315</v>
      </c>
      <c r="G22" s="9">
        <v>345</v>
      </c>
      <c r="H22" s="5" t="s">
        <v>41</v>
      </c>
      <c r="I22" s="7">
        <v>9</v>
      </c>
      <c r="J22" s="60">
        <v>105</v>
      </c>
      <c r="K22" s="26" t="s">
        <v>385</v>
      </c>
      <c r="L22" s="7">
        <v>7</v>
      </c>
      <c r="M22" s="27">
        <v>115</v>
      </c>
      <c r="N22" s="6" t="s">
        <v>548</v>
      </c>
      <c r="O22" s="6">
        <v>6</v>
      </c>
      <c r="P22" s="6">
        <v>120</v>
      </c>
      <c r="Q22" s="61">
        <v>3.7187499999999998E-2</v>
      </c>
      <c r="R22" s="6">
        <v>8</v>
      </c>
      <c r="S22" s="74">
        <v>110</v>
      </c>
    </row>
    <row r="23" spans="1:19" ht="12.75" customHeight="1" x14ac:dyDescent="0.3">
      <c r="A23" s="19">
        <v>9</v>
      </c>
      <c r="B23" s="19" t="s">
        <v>352</v>
      </c>
      <c r="C23" s="1" t="s">
        <v>118</v>
      </c>
      <c r="D23" s="1" t="s">
        <v>119</v>
      </c>
      <c r="E23" s="23" t="s">
        <v>433</v>
      </c>
      <c r="F23" s="7" t="s">
        <v>315</v>
      </c>
      <c r="G23" s="9">
        <v>205</v>
      </c>
      <c r="H23" s="5" t="s">
        <v>42</v>
      </c>
      <c r="I23" s="7">
        <v>10</v>
      </c>
      <c r="J23" s="60">
        <v>100</v>
      </c>
      <c r="K23" s="7" t="s">
        <v>420</v>
      </c>
      <c r="N23" s="6" t="s">
        <v>420</v>
      </c>
      <c r="Q23" s="61">
        <v>3.7199074074074072E-2</v>
      </c>
      <c r="R23" s="6">
        <v>9</v>
      </c>
      <c r="S23" s="73">
        <v>105</v>
      </c>
    </row>
    <row r="24" spans="1:19" ht="12.75" customHeight="1" x14ac:dyDescent="0.3">
      <c r="A24" s="19">
        <v>10</v>
      </c>
      <c r="B24" s="19" t="s">
        <v>352</v>
      </c>
      <c r="C24" s="1" t="s">
        <v>36</v>
      </c>
      <c r="D24" s="1" t="s">
        <v>116</v>
      </c>
      <c r="E24" s="23" t="s">
        <v>433</v>
      </c>
      <c r="F24" s="7" t="s">
        <v>315</v>
      </c>
      <c r="G24" s="9">
        <v>110</v>
      </c>
      <c r="H24" s="5" t="s">
        <v>40</v>
      </c>
      <c r="I24" s="7">
        <v>8</v>
      </c>
      <c r="J24" s="60">
        <v>110</v>
      </c>
      <c r="K24" s="7" t="s">
        <v>420</v>
      </c>
      <c r="N24" s="6" t="s">
        <v>420</v>
      </c>
      <c r="Q24" s="6" t="s">
        <v>420</v>
      </c>
      <c r="S24" s="74"/>
    </row>
    <row r="25" spans="1:19" ht="12.75" customHeight="1" x14ac:dyDescent="0.3">
      <c r="A25" s="19">
        <v>11</v>
      </c>
      <c r="B25" s="19" t="s">
        <v>352</v>
      </c>
      <c r="C25" s="1" t="s">
        <v>122</v>
      </c>
      <c r="D25" s="1" t="s">
        <v>123</v>
      </c>
      <c r="E25" s="23" t="s">
        <v>433</v>
      </c>
      <c r="F25" s="7" t="s">
        <v>315</v>
      </c>
      <c r="G25" s="9">
        <v>96</v>
      </c>
      <c r="H25" s="5" t="s">
        <v>43</v>
      </c>
      <c r="I25" s="7">
        <v>11</v>
      </c>
      <c r="J25" s="60">
        <v>96</v>
      </c>
      <c r="K25" s="7" t="s">
        <v>420</v>
      </c>
      <c r="N25" s="6" t="s">
        <v>420</v>
      </c>
      <c r="Q25" s="6" t="s">
        <v>420</v>
      </c>
      <c r="S25" s="73"/>
    </row>
    <row r="26" spans="1:19" x14ac:dyDescent="0.3">
      <c r="F26" s="7"/>
      <c r="G26" s="7"/>
    </row>
  </sheetData>
  <mergeCells count="12">
    <mergeCell ref="H13:J13"/>
    <mergeCell ref="K13:M13"/>
    <mergeCell ref="N13:P13"/>
    <mergeCell ref="Q13:S13"/>
    <mergeCell ref="A1:S1"/>
    <mergeCell ref="H2:J2"/>
    <mergeCell ref="K2:M2"/>
    <mergeCell ref="N2:P2"/>
    <mergeCell ref="Q2:S2"/>
    <mergeCell ref="A12:S12"/>
    <mergeCell ref="A13:G13"/>
    <mergeCell ref="A2:G2"/>
  </mergeCells>
  <pageMargins left="0.25" right="0.25" top="0.75" bottom="0.75" header="0.3" footer="0.3"/>
  <pageSetup paperSize="9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Normal="100" workbookViewId="0">
      <selection activeCell="J29" sqref="J29"/>
    </sheetView>
  </sheetViews>
  <sheetFormatPr defaultColWidth="10.796875" defaultRowHeight="13.8" x14ac:dyDescent="0.3"/>
  <cols>
    <col min="1" max="2" width="5.19921875" style="3" customWidth="1"/>
    <col min="3" max="3" width="8.19921875" style="2" customWidth="1"/>
    <col min="4" max="4" width="11.19921875" style="2" customWidth="1"/>
    <col min="5" max="7" width="5.19921875" style="3" customWidth="1"/>
    <col min="8" max="8" width="8.19921875" style="3" customWidth="1"/>
    <col min="9" max="10" width="5.19921875" style="3" customWidth="1"/>
    <col min="11" max="11" width="8.19921875" style="3" customWidth="1"/>
    <col min="12" max="12" width="5.19921875" style="3" customWidth="1"/>
    <col min="13" max="13" width="6" style="3" customWidth="1"/>
    <col min="14" max="14" width="8.19921875" style="2" customWidth="1"/>
    <col min="15" max="16" width="5.19921875" style="2" customWidth="1"/>
    <col min="17" max="17" width="8.19921875" style="2" customWidth="1"/>
    <col min="18" max="19" width="5.19921875" style="2" customWidth="1"/>
    <col min="20" max="20" width="10.796875" style="2"/>
    <col min="21" max="21" width="13.69921875" style="2" customWidth="1"/>
    <col min="22" max="22" width="17.796875" style="2" customWidth="1"/>
    <col min="23" max="16384" width="10.796875" style="2"/>
  </cols>
  <sheetData>
    <row r="1" spans="1:21" ht="13.5" customHeight="1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1" s="22" customFormat="1" ht="23.25" customHeight="1" x14ac:dyDescent="0.3">
      <c r="A2" s="93" t="s">
        <v>316</v>
      </c>
      <c r="B2" s="91"/>
      <c r="C2" s="91"/>
      <c r="D2" s="91"/>
      <c r="E2" s="91"/>
      <c r="F2" s="91"/>
      <c r="G2" s="91"/>
      <c r="H2" s="91" t="s">
        <v>321</v>
      </c>
      <c r="I2" s="91"/>
      <c r="J2" s="91"/>
      <c r="K2" s="91" t="s">
        <v>322</v>
      </c>
      <c r="L2" s="91"/>
      <c r="M2" s="91"/>
      <c r="N2" s="91" t="s">
        <v>330</v>
      </c>
      <c r="O2" s="91"/>
      <c r="P2" s="91"/>
      <c r="Q2" s="91" t="s">
        <v>333</v>
      </c>
      <c r="R2" s="91"/>
      <c r="S2" s="91"/>
    </row>
    <row r="3" spans="1:21" s="41" customFormat="1" ht="23.25" customHeight="1" x14ac:dyDescent="0.3">
      <c r="A3" s="16" t="s">
        <v>313</v>
      </c>
      <c r="B3" s="16" t="s">
        <v>314</v>
      </c>
      <c r="C3" s="15" t="s">
        <v>0</v>
      </c>
      <c r="D3" s="15" t="s">
        <v>54</v>
      </c>
      <c r="E3" s="15" t="s">
        <v>317</v>
      </c>
      <c r="F3" s="15" t="s">
        <v>318</v>
      </c>
      <c r="G3" s="15" t="s">
        <v>431</v>
      </c>
      <c r="H3" s="15" t="s">
        <v>2</v>
      </c>
      <c r="I3" s="15" t="s">
        <v>320</v>
      </c>
      <c r="J3" s="15" t="s">
        <v>1</v>
      </c>
      <c r="K3" s="15" t="s">
        <v>323</v>
      </c>
      <c r="L3" s="15" t="s">
        <v>326</v>
      </c>
      <c r="M3" s="15" t="s">
        <v>327</v>
      </c>
      <c r="N3" s="15" t="s">
        <v>328</v>
      </c>
      <c r="O3" s="15" t="s">
        <v>324</v>
      </c>
      <c r="P3" s="15" t="s">
        <v>329</v>
      </c>
      <c r="Q3" s="15" t="s">
        <v>331</v>
      </c>
      <c r="R3" s="15" t="s">
        <v>332</v>
      </c>
      <c r="S3" s="15" t="s">
        <v>325</v>
      </c>
      <c r="T3" s="70"/>
    </row>
    <row r="4" spans="1:21" ht="12" customHeight="1" x14ac:dyDescent="0.3">
      <c r="A4" s="18">
        <v>1</v>
      </c>
      <c r="B4" s="18" t="s">
        <v>319</v>
      </c>
      <c r="C4" s="1" t="s">
        <v>80</v>
      </c>
      <c r="D4" s="1" t="s">
        <v>81</v>
      </c>
      <c r="E4" s="23" t="s">
        <v>433</v>
      </c>
      <c r="F4" s="5" t="s">
        <v>315</v>
      </c>
      <c r="G4" s="20">
        <v>570</v>
      </c>
      <c r="H4" s="5" t="s">
        <v>82</v>
      </c>
      <c r="I4" s="5">
        <v>2</v>
      </c>
      <c r="J4" s="3">
        <v>170</v>
      </c>
      <c r="K4" s="34" t="s">
        <v>397</v>
      </c>
      <c r="L4" s="5">
        <v>1</v>
      </c>
      <c r="M4" s="5">
        <v>200</v>
      </c>
      <c r="N4" s="5" t="s">
        <v>523</v>
      </c>
      <c r="O4" s="5">
        <v>2</v>
      </c>
      <c r="P4" s="5">
        <v>170</v>
      </c>
      <c r="Q4" s="90">
        <v>5.4050925925925926E-2</v>
      </c>
      <c r="R4" s="5">
        <v>1</v>
      </c>
      <c r="S4" s="5">
        <v>200</v>
      </c>
    </row>
    <row r="5" spans="1:21" ht="12" customHeight="1" x14ac:dyDescent="0.3">
      <c r="A5" s="18">
        <v>2</v>
      </c>
      <c r="B5" s="18" t="s">
        <v>319</v>
      </c>
      <c r="C5" s="1" t="s">
        <v>77</v>
      </c>
      <c r="D5" s="1" t="s">
        <v>78</v>
      </c>
      <c r="E5" s="23" t="s">
        <v>433</v>
      </c>
      <c r="F5" s="5" t="s">
        <v>315</v>
      </c>
      <c r="G5" s="20">
        <v>400</v>
      </c>
      <c r="H5" s="5" t="s">
        <v>79</v>
      </c>
      <c r="I5" s="5">
        <v>1</v>
      </c>
      <c r="J5" s="3">
        <v>200</v>
      </c>
      <c r="K5" s="5" t="s">
        <v>420</v>
      </c>
      <c r="L5" s="5"/>
      <c r="M5" s="5"/>
      <c r="N5" s="5" t="s">
        <v>522</v>
      </c>
      <c r="O5" s="5">
        <v>1</v>
      </c>
      <c r="P5" s="5">
        <v>200</v>
      </c>
      <c r="Q5" s="5" t="s">
        <v>420</v>
      </c>
      <c r="R5" s="5"/>
      <c r="S5" s="5"/>
    </row>
    <row r="6" spans="1:21" ht="12" customHeight="1" x14ac:dyDescent="0.3">
      <c r="A6" s="18">
        <v>3</v>
      </c>
      <c r="B6" s="18" t="s">
        <v>319</v>
      </c>
      <c r="C6" s="1" t="s">
        <v>86</v>
      </c>
      <c r="D6" s="1" t="s">
        <v>87</v>
      </c>
      <c r="E6" s="23" t="s">
        <v>433</v>
      </c>
      <c r="F6" s="5" t="s">
        <v>315</v>
      </c>
      <c r="G6" s="20">
        <v>270</v>
      </c>
      <c r="H6" s="5" t="s">
        <v>88</v>
      </c>
      <c r="I6" s="5">
        <v>6</v>
      </c>
      <c r="J6" s="3">
        <v>120</v>
      </c>
      <c r="K6" s="5" t="s">
        <v>420</v>
      </c>
      <c r="L6" s="5"/>
      <c r="M6" s="5"/>
      <c r="N6" s="5" t="s">
        <v>524</v>
      </c>
      <c r="O6" s="5">
        <v>3</v>
      </c>
      <c r="P6" s="5">
        <v>150</v>
      </c>
      <c r="Q6" s="5" t="s">
        <v>420</v>
      </c>
      <c r="R6" s="5"/>
      <c r="S6" s="5"/>
    </row>
    <row r="7" spans="1:21" ht="12" customHeight="1" x14ac:dyDescent="0.3">
      <c r="A7" s="18">
        <v>4</v>
      </c>
      <c r="B7" s="18" t="s">
        <v>319</v>
      </c>
      <c r="C7" s="1" t="s">
        <v>83</v>
      </c>
      <c r="D7" s="1" t="s">
        <v>84</v>
      </c>
      <c r="E7" s="23" t="s">
        <v>433</v>
      </c>
      <c r="F7" s="5" t="s">
        <v>315</v>
      </c>
      <c r="G7" s="20">
        <v>135</v>
      </c>
      <c r="H7" s="5" t="s">
        <v>85</v>
      </c>
      <c r="I7" s="5">
        <v>4</v>
      </c>
      <c r="J7" s="3">
        <v>135</v>
      </c>
      <c r="K7" s="5" t="s">
        <v>420</v>
      </c>
      <c r="L7" s="5"/>
      <c r="M7" s="5"/>
      <c r="N7" s="5" t="s">
        <v>420</v>
      </c>
      <c r="O7" s="5"/>
      <c r="P7" s="5"/>
      <c r="Q7" s="5" t="s">
        <v>420</v>
      </c>
      <c r="R7" s="5"/>
      <c r="S7" s="5"/>
    </row>
    <row r="8" spans="1:21" ht="12" customHeight="1" x14ac:dyDescent="0.3">
      <c r="A8" s="18">
        <v>5</v>
      </c>
      <c r="B8" s="18" t="s">
        <v>319</v>
      </c>
      <c r="C8" s="1" t="s">
        <v>89</v>
      </c>
      <c r="D8" s="1" t="s">
        <v>90</v>
      </c>
      <c r="E8" s="23" t="s">
        <v>433</v>
      </c>
      <c r="F8" s="5" t="s">
        <v>315</v>
      </c>
      <c r="G8" s="20">
        <v>110</v>
      </c>
      <c r="H8" s="5" t="s">
        <v>91</v>
      </c>
      <c r="I8" s="5">
        <v>8</v>
      </c>
      <c r="J8" s="3">
        <v>110</v>
      </c>
      <c r="K8" s="5" t="s">
        <v>420</v>
      </c>
      <c r="L8" s="5"/>
      <c r="M8" s="5"/>
      <c r="N8" s="5" t="s">
        <v>420</v>
      </c>
      <c r="O8" s="5"/>
      <c r="P8" s="5"/>
      <c r="Q8" s="5" t="s">
        <v>420</v>
      </c>
      <c r="R8" s="5"/>
      <c r="S8" s="5"/>
      <c r="U8" s="6"/>
    </row>
    <row r="9" spans="1:21" ht="12" customHeight="1" x14ac:dyDescent="0.3">
      <c r="A9" s="18">
        <v>6</v>
      </c>
      <c r="B9" s="18" t="s">
        <v>319</v>
      </c>
      <c r="C9" s="1" t="s">
        <v>92</v>
      </c>
      <c r="D9" s="1" t="s">
        <v>93</v>
      </c>
      <c r="E9" s="23" t="s">
        <v>433</v>
      </c>
      <c r="F9" s="5" t="s">
        <v>315</v>
      </c>
      <c r="G9" s="20">
        <v>105</v>
      </c>
      <c r="H9" s="5" t="s">
        <v>94</v>
      </c>
      <c r="I9" s="5">
        <v>9</v>
      </c>
      <c r="J9" s="3">
        <v>105</v>
      </c>
      <c r="K9" s="5" t="s">
        <v>420</v>
      </c>
      <c r="L9" s="5"/>
      <c r="M9" s="5"/>
      <c r="N9" s="5" t="s">
        <v>420</v>
      </c>
      <c r="O9" s="5"/>
      <c r="P9" s="5"/>
      <c r="Q9" s="5" t="s">
        <v>420</v>
      </c>
      <c r="R9" s="5"/>
      <c r="S9" s="5"/>
    </row>
    <row r="10" spans="1:21" ht="15" customHeight="1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  <row r="11" spans="1:21" s="22" customFormat="1" ht="24" customHeight="1" x14ac:dyDescent="0.3">
      <c r="A11" s="93" t="s">
        <v>334</v>
      </c>
      <c r="B11" s="93"/>
      <c r="C11" s="93"/>
      <c r="D11" s="93"/>
      <c r="E11" s="93"/>
      <c r="F11" s="93"/>
      <c r="G11" s="93"/>
      <c r="H11" s="91" t="s">
        <v>321</v>
      </c>
      <c r="I11" s="91"/>
      <c r="J11" s="91"/>
      <c r="K11" s="91" t="s">
        <v>322</v>
      </c>
      <c r="L11" s="91"/>
      <c r="M11" s="91"/>
      <c r="N11" s="91" t="s">
        <v>330</v>
      </c>
      <c r="O11" s="91"/>
      <c r="P11" s="91"/>
      <c r="Q11" s="91" t="s">
        <v>333</v>
      </c>
      <c r="R11" s="91"/>
      <c r="S11" s="91"/>
      <c r="T11" s="71"/>
    </row>
    <row r="12" spans="1:21" s="14" customFormat="1" ht="23.25" customHeight="1" x14ac:dyDescent="0.3">
      <c r="A12" s="16" t="s">
        <v>313</v>
      </c>
      <c r="B12" s="16" t="s">
        <v>314</v>
      </c>
      <c r="C12" s="13" t="s">
        <v>0</v>
      </c>
      <c r="D12" s="13" t="s">
        <v>54</v>
      </c>
      <c r="E12" s="13" t="s">
        <v>317</v>
      </c>
      <c r="F12" s="13" t="s">
        <v>318</v>
      </c>
      <c r="G12" s="13" t="s">
        <v>431</v>
      </c>
      <c r="H12" s="13" t="s">
        <v>2</v>
      </c>
      <c r="I12" s="13" t="s">
        <v>320</v>
      </c>
      <c r="J12" s="13" t="s">
        <v>1</v>
      </c>
      <c r="K12" s="13" t="s">
        <v>323</v>
      </c>
      <c r="L12" s="13" t="s">
        <v>326</v>
      </c>
      <c r="M12" s="13" t="s">
        <v>327</v>
      </c>
      <c r="N12" s="13" t="s">
        <v>328</v>
      </c>
      <c r="O12" s="13" t="s">
        <v>324</v>
      </c>
      <c r="P12" s="13" t="s">
        <v>329</v>
      </c>
      <c r="Q12" s="13" t="s">
        <v>331</v>
      </c>
      <c r="R12" s="13" t="s">
        <v>332</v>
      </c>
      <c r="S12" s="13" t="s">
        <v>325</v>
      </c>
    </row>
    <row r="13" spans="1:21" ht="12" customHeight="1" x14ac:dyDescent="0.3">
      <c r="A13" s="18">
        <v>1</v>
      </c>
      <c r="B13" s="18" t="s">
        <v>335</v>
      </c>
      <c r="C13" s="1" t="s">
        <v>55</v>
      </c>
      <c r="D13" s="1" t="s">
        <v>56</v>
      </c>
      <c r="E13" s="23" t="s">
        <v>433</v>
      </c>
      <c r="F13" s="3" t="s">
        <v>315</v>
      </c>
      <c r="G13" s="9">
        <v>570</v>
      </c>
      <c r="H13" s="3" t="s">
        <v>57</v>
      </c>
      <c r="I13" s="3">
        <v>1</v>
      </c>
      <c r="J13" s="8">
        <v>200</v>
      </c>
      <c r="K13" s="35" t="s">
        <v>392</v>
      </c>
      <c r="L13" s="3">
        <v>1</v>
      </c>
      <c r="M13" s="27">
        <v>200</v>
      </c>
      <c r="N13" s="3" t="s">
        <v>532</v>
      </c>
      <c r="O13" s="3"/>
      <c r="P13" s="3"/>
      <c r="Q13" s="38">
        <v>4.6828703703703706E-2</v>
      </c>
      <c r="R13" s="3">
        <v>2</v>
      </c>
      <c r="S13" s="3">
        <v>170</v>
      </c>
    </row>
    <row r="14" spans="1:21" ht="12" customHeight="1" x14ac:dyDescent="0.3">
      <c r="A14" s="18">
        <v>2</v>
      </c>
      <c r="B14" s="18" t="s">
        <v>335</v>
      </c>
      <c r="C14" s="1" t="s">
        <v>58</v>
      </c>
      <c r="D14" s="1" t="s">
        <v>59</v>
      </c>
      <c r="E14" s="23" t="s">
        <v>433</v>
      </c>
      <c r="F14" s="3" t="s">
        <v>315</v>
      </c>
      <c r="G14" s="37">
        <v>540</v>
      </c>
      <c r="H14" s="3" t="s">
        <v>60</v>
      </c>
      <c r="I14" s="3">
        <v>2</v>
      </c>
      <c r="J14" s="8">
        <v>170</v>
      </c>
      <c r="K14" s="35" t="s">
        <v>393</v>
      </c>
      <c r="L14" s="3">
        <v>2</v>
      </c>
      <c r="M14" s="27">
        <v>170</v>
      </c>
      <c r="N14" s="3" t="s">
        <v>526</v>
      </c>
      <c r="O14" s="3">
        <v>2</v>
      </c>
      <c r="P14" s="3">
        <v>170</v>
      </c>
      <c r="Q14" s="38">
        <v>4.6481481481481485E-2</v>
      </c>
      <c r="R14" s="3">
        <v>1</v>
      </c>
      <c r="S14" s="3">
        <v>200</v>
      </c>
    </row>
    <row r="15" spans="1:21" ht="12" customHeight="1" x14ac:dyDescent="0.3">
      <c r="A15" s="18">
        <v>3</v>
      </c>
      <c r="B15" s="18" t="s">
        <v>335</v>
      </c>
      <c r="C15" s="1" t="s">
        <v>64</v>
      </c>
      <c r="D15" s="1" t="s">
        <v>65</v>
      </c>
      <c r="E15" s="23" t="s">
        <v>433</v>
      </c>
      <c r="F15" s="3" t="s">
        <v>315</v>
      </c>
      <c r="G15" s="37">
        <v>450</v>
      </c>
      <c r="H15" s="3" t="s">
        <v>66</v>
      </c>
      <c r="I15" s="3">
        <v>4</v>
      </c>
      <c r="J15" s="8">
        <v>135</v>
      </c>
      <c r="K15" s="35" t="s">
        <v>394</v>
      </c>
      <c r="L15" s="3">
        <v>3</v>
      </c>
      <c r="M15" s="27">
        <v>150</v>
      </c>
      <c r="N15" s="3" t="s">
        <v>527</v>
      </c>
      <c r="O15" s="3">
        <v>3</v>
      </c>
      <c r="P15" s="3">
        <v>150</v>
      </c>
      <c r="Q15" s="38">
        <v>5.0034722222222223E-2</v>
      </c>
      <c r="R15" s="3">
        <v>3</v>
      </c>
      <c r="S15" s="3">
        <v>150</v>
      </c>
    </row>
    <row r="16" spans="1:21" ht="12" customHeight="1" x14ac:dyDescent="0.3">
      <c r="A16" s="18">
        <v>4</v>
      </c>
      <c r="B16" s="18" t="s">
        <v>335</v>
      </c>
      <c r="C16" s="1" t="s">
        <v>67</v>
      </c>
      <c r="D16" s="1" t="s">
        <v>68</v>
      </c>
      <c r="E16" s="23" t="s">
        <v>433</v>
      </c>
      <c r="F16" s="3" t="s">
        <v>315</v>
      </c>
      <c r="G16" s="37">
        <v>385</v>
      </c>
      <c r="H16" s="3" t="s">
        <v>69</v>
      </c>
      <c r="I16" s="3">
        <v>5</v>
      </c>
      <c r="J16" s="8">
        <v>125</v>
      </c>
      <c r="K16" s="35" t="s">
        <v>63</v>
      </c>
      <c r="L16" s="3">
        <v>5</v>
      </c>
      <c r="M16" s="27">
        <v>125</v>
      </c>
      <c r="N16" s="3" t="s">
        <v>529</v>
      </c>
      <c r="O16" s="3">
        <v>5</v>
      </c>
      <c r="P16" s="3">
        <v>125</v>
      </c>
      <c r="Q16" s="38">
        <v>5.4456018518518522E-2</v>
      </c>
      <c r="R16" s="3">
        <v>4</v>
      </c>
      <c r="S16" s="3">
        <v>135</v>
      </c>
    </row>
    <row r="17" spans="1:23" ht="12" customHeight="1" x14ac:dyDescent="0.3">
      <c r="A17" s="18">
        <v>5</v>
      </c>
      <c r="B17" s="18" t="s">
        <v>335</v>
      </c>
      <c r="C17" s="1" t="s">
        <v>73</v>
      </c>
      <c r="D17" s="1" t="s">
        <v>74</v>
      </c>
      <c r="E17" s="23" t="s">
        <v>433</v>
      </c>
      <c r="F17" s="3" t="s">
        <v>315</v>
      </c>
      <c r="G17" s="37">
        <v>385</v>
      </c>
      <c r="H17" s="3" t="s">
        <v>75</v>
      </c>
      <c r="I17" s="3">
        <v>7</v>
      </c>
      <c r="J17" s="8">
        <v>115</v>
      </c>
      <c r="K17" s="35" t="s">
        <v>395</v>
      </c>
      <c r="L17" s="3">
        <v>4</v>
      </c>
      <c r="M17" s="27">
        <v>135</v>
      </c>
      <c r="N17" s="3" t="s">
        <v>528</v>
      </c>
      <c r="O17" s="3">
        <v>4</v>
      </c>
      <c r="P17" s="3">
        <v>135</v>
      </c>
      <c r="Q17" s="38">
        <v>5.8657407407407408E-2</v>
      </c>
      <c r="R17" s="3">
        <v>7</v>
      </c>
      <c r="S17" s="3">
        <v>115</v>
      </c>
    </row>
    <row r="18" spans="1:23" ht="12" customHeight="1" x14ac:dyDescent="0.3">
      <c r="A18" s="18">
        <v>6</v>
      </c>
      <c r="B18" s="18" t="s">
        <v>335</v>
      </c>
      <c r="C18" s="1" t="s">
        <v>70</v>
      </c>
      <c r="D18" s="1" t="s">
        <v>71</v>
      </c>
      <c r="E18" s="23" t="s">
        <v>433</v>
      </c>
      <c r="F18" s="3" t="s">
        <v>315</v>
      </c>
      <c r="G18" s="37">
        <v>365</v>
      </c>
      <c r="H18" s="3" t="s">
        <v>72</v>
      </c>
      <c r="I18" s="3">
        <v>6</v>
      </c>
      <c r="J18" s="8">
        <v>120</v>
      </c>
      <c r="K18" s="35" t="s">
        <v>396</v>
      </c>
      <c r="L18" s="3">
        <v>6</v>
      </c>
      <c r="M18" s="27">
        <v>120</v>
      </c>
      <c r="N18" s="3" t="s">
        <v>531</v>
      </c>
      <c r="O18" s="3">
        <v>7</v>
      </c>
      <c r="P18" s="3">
        <v>115</v>
      </c>
      <c r="Q18" s="38">
        <v>5.693287037037037E-2</v>
      </c>
      <c r="R18" s="3">
        <v>5</v>
      </c>
      <c r="S18" s="3">
        <v>125</v>
      </c>
    </row>
    <row r="19" spans="1:23" ht="12" customHeight="1" x14ac:dyDescent="0.3">
      <c r="A19" s="18">
        <v>7</v>
      </c>
      <c r="B19" s="18" t="s">
        <v>335</v>
      </c>
      <c r="C19" s="1" t="s">
        <v>95</v>
      </c>
      <c r="D19" s="1" t="s">
        <v>96</v>
      </c>
      <c r="E19" s="23" t="s">
        <v>433</v>
      </c>
      <c r="F19" s="3" t="s">
        <v>315</v>
      </c>
      <c r="G19" s="37">
        <v>355</v>
      </c>
      <c r="H19" s="3" t="s">
        <v>97</v>
      </c>
      <c r="I19" s="3">
        <v>8</v>
      </c>
      <c r="J19" s="8">
        <v>110</v>
      </c>
      <c r="K19" s="35" t="s">
        <v>398</v>
      </c>
      <c r="L19" s="3">
        <v>7</v>
      </c>
      <c r="M19" s="27">
        <v>115</v>
      </c>
      <c r="N19" s="3" t="s">
        <v>530</v>
      </c>
      <c r="O19" s="3">
        <v>6</v>
      </c>
      <c r="P19" s="3">
        <v>120</v>
      </c>
      <c r="Q19" s="38">
        <v>5.8078703703703709E-2</v>
      </c>
      <c r="R19" s="3">
        <v>6</v>
      </c>
      <c r="S19" s="3">
        <v>120</v>
      </c>
    </row>
    <row r="20" spans="1:23" ht="12" customHeight="1" x14ac:dyDescent="0.3">
      <c r="A20" s="18">
        <v>8</v>
      </c>
      <c r="B20" s="18" t="s">
        <v>335</v>
      </c>
      <c r="C20" s="1" t="s">
        <v>61</v>
      </c>
      <c r="D20" s="1" t="s">
        <v>62</v>
      </c>
      <c r="E20" s="23" t="s">
        <v>433</v>
      </c>
      <c r="F20" s="3" t="s">
        <v>315</v>
      </c>
      <c r="G20" s="37">
        <v>350</v>
      </c>
      <c r="H20" s="3" t="s">
        <v>63</v>
      </c>
      <c r="I20" s="3">
        <v>3</v>
      </c>
      <c r="J20" s="8">
        <v>150</v>
      </c>
      <c r="K20" s="3" t="s">
        <v>420</v>
      </c>
      <c r="N20" s="3" t="s">
        <v>525</v>
      </c>
      <c r="O20" s="3">
        <v>1</v>
      </c>
      <c r="P20" s="3">
        <v>200</v>
      </c>
      <c r="Q20" s="3" t="s">
        <v>420</v>
      </c>
      <c r="R20" s="3"/>
      <c r="S20" s="3"/>
    </row>
    <row r="21" spans="1:23" ht="12" customHeight="1" x14ac:dyDescent="0.3">
      <c r="A21" s="18">
        <v>9</v>
      </c>
      <c r="B21" s="18" t="s">
        <v>335</v>
      </c>
      <c r="C21" s="1" t="s">
        <v>76</v>
      </c>
      <c r="D21" s="1" t="s">
        <v>98</v>
      </c>
      <c r="E21" s="23" t="s">
        <v>433</v>
      </c>
      <c r="F21" s="3" t="s">
        <v>315</v>
      </c>
      <c r="G21" s="37">
        <v>105</v>
      </c>
      <c r="H21" s="3" t="s">
        <v>99</v>
      </c>
      <c r="I21" s="3">
        <v>9</v>
      </c>
      <c r="J21" s="8">
        <v>105</v>
      </c>
      <c r="K21" s="3" t="s">
        <v>420</v>
      </c>
      <c r="N21" s="3"/>
      <c r="O21" s="3"/>
      <c r="P21" s="3"/>
      <c r="Q21" s="3" t="s">
        <v>420</v>
      </c>
      <c r="R21" s="3"/>
      <c r="S21" s="3"/>
    </row>
    <row r="23" spans="1:23" ht="19.2" x14ac:dyDescent="0.3">
      <c r="U23" s="53"/>
      <c r="V23" s="54"/>
      <c r="W23" s="55"/>
    </row>
    <row r="24" spans="1:23" ht="19.2" x14ac:dyDescent="0.3">
      <c r="U24" s="53"/>
      <c r="V24" s="54"/>
      <c r="W24" s="55"/>
    </row>
    <row r="25" spans="1:23" ht="19.2" x14ac:dyDescent="0.3">
      <c r="U25" s="53"/>
      <c r="V25" s="54"/>
      <c r="W25" s="55"/>
    </row>
    <row r="26" spans="1:23" ht="19.2" x14ac:dyDescent="0.3">
      <c r="U26" s="53"/>
      <c r="V26" s="54"/>
      <c r="W26" s="55"/>
    </row>
    <row r="27" spans="1:23" ht="19.2" x14ac:dyDescent="0.3">
      <c r="U27" s="53"/>
      <c r="V27" s="54"/>
      <c r="W27" s="55"/>
    </row>
    <row r="28" spans="1:23" ht="19.2" x14ac:dyDescent="0.3">
      <c r="U28" s="53"/>
      <c r="V28" s="54"/>
      <c r="W28" s="55"/>
    </row>
    <row r="29" spans="1:23" ht="19.2" x14ac:dyDescent="0.3">
      <c r="U29" s="53"/>
      <c r="V29" s="54"/>
      <c r="W29" s="55"/>
    </row>
    <row r="30" spans="1:23" ht="19.2" x14ac:dyDescent="0.3">
      <c r="U30" s="53"/>
      <c r="V30" s="54"/>
      <c r="W30" s="55"/>
    </row>
    <row r="31" spans="1:23" ht="19.2" x14ac:dyDescent="0.3">
      <c r="U31" s="53"/>
      <c r="V31" s="54"/>
      <c r="W31" s="55"/>
    </row>
  </sheetData>
  <mergeCells count="12">
    <mergeCell ref="A10:S10"/>
    <mergeCell ref="H11:J11"/>
    <mergeCell ref="K11:M11"/>
    <mergeCell ref="N11:P11"/>
    <mergeCell ref="Q11:S11"/>
    <mergeCell ref="A11:G11"/>
    <mergeCell ref="H2:J2"/>
    <mergeCell ref="K2:M2"/>
    <mergeCell ref="N2:P2"/>
    <mergeCell ref="Q2:S2"/>
    <mergeCell ref="A1:S1"/>
    <mergeCell ref="A2:G2"/>
  </mergeCells>
  <pageMargins left="0.25" right="0.25" top="0.75" bottom="0.75" header="0.3" footer="0.3"/>
  <pageSetup paperSize="9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L34" sqref="L34"/>
    </sheetView>
  </sheetViews>
  <sheetFormatPr defaultColWidth="10.796875" defaultRowHeight="13.8" x14ac:dyDescent="0.3"/>
  <cols>
    <col min="1" max="2" width="5.19921875" style="3" customWidth="1"/>
    <col min="3" max="3" width="8.19921875" style="2" customWidth="1"/>
    <col min="4" max="4" width="11.19921875" style="2" customWidth="1"/>
    <col min="5" max="5" width="5.19921875" style="3" customWidth="1"/>
    <col min="6" max="6" width="5.19921875" style="2" customWidth="1"/>
    <col min="7" max="7" width="5.19921875" style="3" customWidth="1"/>
    <col min="8" max="8" width="8.19921875" style="3" customWidth="1"/>
    <col min="9" max="10" width="5.19921875" style="3" customWidth="1"/>
    <col min="11" max="11" width="8.19921875" style="3" customWidth="1"/>
    <col min="12" max="13" width="5.19921875" style="3" customWidth="1"/>
    <col min="14" max="14" width="8.19921875" style="2" customWidth="1"/>
    <col min="15" max="16" width="5.19921875" style="2" customWidth="1"/>
    <col min="17" max="17" width="8.19921875" style="2" customWidth="1"/>
    <col min="18" max="19" width="5.19921875" style="2" customWidth="1"/>
    <col min="20" max="20" width="10.796875" style="2"/>
    <col min="21" max="21" width="9.796875" style="2" customWidth="1"/>
    <col min="22" max="16384" width="10.796875" style="2"/>
  </cols>
  <sheetData>
    <row r="1" spans="1:22" ht="15.6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2" s="22" customFormat="1" ht="24.75" customHeight="1" x14ac:dyDescent="0.3">
      <c r="A2" s="93" t="s">
        <v>340</v>
      </c>
      <c r="B2" s="93"/>
      <c r="C2" s="93"/>
      <c r="D2" s="93"/>
      <c r="E2" s="93"/>
      <c r="F2" s="93"/>
      <c r="G2" s="93"/>
      <c r="H2" s="91" t="s">
        <v>321</v>
      </c>
      <c r="I2" s="91"/>
      <c r="J2" s="91"/>
      <c r="K2" s="91" t="s">
        <v>322</v>
      </c>
      <c r="L2" s="91"/>
      <c r="M2" s="91"/>
      <c r="N2" s="91" t="s">
        <v>330</v>
      </c>
      <c r="O2" s="91"/>
      <c r="P2" s="91"/>
      <c r="Q2" s="91" t="s">
        <v>333</v>
      </c>
      <c r="R2" s="91"/>
      <c r="S2" s="91"/>
    </row>
    <row r="3" spans="1:22" s="11" customFormat="1" ht="41.4" x14ac:dyDescent="0.3">
      <c r="A3" s="16" t="s">
        <v>313</v>
      </c>
      <c r="B3" s="16" t="s">
        <v>314</v>
      </c>
      <c r="C3" s="12" t="s">
        <v>0</v>
      </c>
      <c r="D3" s="12" t="s">
        <v>54</v>
      </c>
      <c r="E3" s="12" t="s">
        <v>317</v>
      </c>
      <c r="F3" s="12" t="s">
        <v>318</v>
      </c>
      <c r="G3" s="13" t="s">
        <v>431</v>
      </c>
      <c r="H3" s="12" t="s">
        <v>2</v>
      </c>
      <c r="I3" s="12" t="s">
        <v>320</v>
      </c>
      <c r="J3" s="12" t="s">
        <v>1</v>
      </c>
      <c r="K3" s="12" t="s">
        <v>323</v>
      </c>
      <c r="L3" s="12" t="s">
        <v>326</v>
      </c>
      <c r="M3" s="12" t="s">
        <v>327</v>
      </c>
      <c r="N3" s="12" t="s">
        <v>328</v>
      </c>
      <c r="O3" s="12" t="s">
        <v>324</v>
      </c>
      <c r="P3" s="12" t="s">
        <v>329</v>
      </c>
      <c r="Q3" s="12" t="s">
        <v>331</v>
      </c>
      <c r="R3" s="12" t="s">
        <v>332</v>
      </c>
      <c r="S3" s="12" t="s">
        <v>325</v>
      </c>
      <c r="T3" s="72"/>
    </row>
    <row r="4" spans="1:22" x14ac:dyDescent="0.3">
      <c r="A4" s="18">
        <v>1</v>
      </c>
      <c r="B4" s="18" t="s">
        <v>357</v>
      </c>
      <c r="C4" s="1" t="s">
        <v>161</v>
      </c>
      <c r="D4" s="1" t="s">
        <v>162</v>
      </c>
      <c r="E4" s="23" t="s">
        <v>433</v>
      </c>
      <c r="F4" s="5" t="s">
        <v>315</v>
      </c>
      <c r="G4" s="20">
        <f>SUM(J4+M4+P4+S4)</f>
        <v>600</v>
      </c>
      <c r="H4" s="5" t="s">
        <v>163</v>
      </c>
      <c r="I4" s="5">
        <v>1</v>
      </c>
      <c r="J4" s="3">
        <v>200</v>
      </c>
      <c r="K4" s="29">
        <v>0.11184027777777777</v>
      </c>
      <c r="L4" s="5">
        <v>1</v>
      </c>
      <c r="M4" s="5">
        <v>200</v>
      </c>
      <c r="N4" s="5" t="s">
        <v>511</v>
      </c>
      <c r="O4" s="5">
        <v>1</v>
      </c>
      <c r="P4" s="5">
        <v>200</v>
      </c>
      <c r="Q4" s="5" t="s">
        <v>420</v>
      </c>
      <c r="R4" s="5"/>
      <c r="S4" s="5"/>
    </row>
    <row r="5" spans="1:22" x14ac:dyDescent="0.3">
      <c r="A5" s="18">
        <v>2</v>
      </c>
      <c r="B5" s="18" t="s">
        <v>357</v>
      </c>
      <c r="C5" s="1" t="s">
        <v>167</v>
      </c>
      <c r="D5" s="1" t="s">
        <v>168</v>
      </c>
      <c r="E5" s="23" t="s">
        <v>433</v>
      </c>
      <c r="F5" s="5" t="s">
        <v>315</v>
      </c>
      <c r="G5" s="20">
        <f>SUM(J5+M5+P5+S5)</f>
        <v>540</v>
      </c>
      <c r="H5" s="5" t="s">
        <v>169</v>
      </c>
      <c r="I5" s="5">
        <v>2</v>
      </c>
      <c r="J5" s="3">
        <v>170</v>
      </c>
      <c r="K5" s="5" t="s">
        <v>420</v>
      </c>
      <c r="L5" s="5"/>
      <c r="M5" s="5"/>
      <c r="N5" s="5" t="s">
        <v>512</v>
      </c>
      <c r="O5" s="5">
        <v>2</v>
      </c>
      <c r="P5" s="5">
        <v>170</v>
      </c>
      <c r="Q5" s="29">
        <v>0.19037037037037038</v>
      </c>
      <c r="R5" s="5">
        <v>1</v>
      </c>
      <c r="S5" s="5">
        <v>200</v>
      </c>
    </row>
    <row r="6" spans="1:22" x14ac:dyDescent="0.3">
      <c r="A6" s="18">
        <v>3</v>
      </c>
      <c r="B6" s="18" t="s">
        <v>357</v>
      </c>
      <c r="C6" s="1" t="s">
        <v>170</v>
      </c>
      <c r="D6" s="1" t="s">
        <v>171</v>
      </c>
      <c r="E6" s="23" t="s">
        <v>433</v>
      </c>
      <c r="F6" s="5" t="s">
        <v>315</v>
      </c>
      <c r="G6" s="20">
        <f>SUM(J6+M6+P6+S6)</f>
        <v>470</v>
      </c>
      <c r="H6" s="5" t="s">
        <v>172</v>
      </c>
      <c r="I6" s="5">
        <v>3</v>
      </c>
      <c r="J6" s="3">
        <v>150</v>
      </c>
      <c r="K6" s="26" t="s">
        <v>410</v>
      </c>
      <c r="L6" s="5">
        <v>2</v>
      </c>
      <c r="M6" s="5">
        <v>170</v>
      </c>
      <c r="N6" s="5" t="s">
        <v>513</v>
      </c>
      <c r="O6" s="5">
        <v>3</v>
      </c>
      <c r="P6" s="5">
        <v>150</v>
      </c>
      <c r="Q6" s="5" t="s">
        <v>532</v>
      </c>
      <c r="R6" s="5"/>
      <c r="S6" s="5"/>
    </row>
    <row r="7" spans="1:22" ht="15.6" x14ac:dyDescent="0.3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</row>
    <row r="8" spans="1:22" s="22" customFormat="1" ht="25.5" customHeight="1" x14ac:dyDescent="0.3">
      <c r="A8" s="93" t="s">
        <v>341</v>
      </c>
      <c r="B8" s="93"/>
      <c r="C8" s="93"/>
      <c r="D8" s="93"/>
      <c r="E8" s="93"/>
      <c r="F8" s="93"/>
      <c r="G8" s="93"/>
      <c r="H8" s="91" t="s">
        <v>321</v>
      </c>
      <c r="I8" s="91"/>
      <c r="J8" s="91"/>
      <c r="K8" s="91" t="s">
        <v>322</v>
      </c>
      <c r="L8" s="91"/>
      <c r="M8" s="91"/>
      <c r="N8" s="91" t="s">
        <v>330</v>
      </c>
      <c r="O8" s="91"/>
      <c r="P8" s="91"/>
      <c r="Q8" s="91" t="s">
        <v>333</v>
      </c>
      <c r="R8" s="91"/>
      <c r="S8" s="91"/>
      <c r="T8" s="71"/>
    </row>
    <row r="9" spans="1:22" s="11" customFormat="1" ht="41.4" x14ac:dyDescent="0.3">
      <c r="A9" s="16" t="s">
        <v>313</v>
      </c>
      <c r="B9" s="16" t="s">
        <v>314</v>
      </c>
      <c r="C9" s="12" t="s">
        <v>0</v>
      </c>
      <c r="D9" s="12" t="s">
        <v>54</v>
      </c>
      <c r="E9" s="12" t="s">
        <v>317</v>
      </c>
      <c r="F9" s="12" t="s">
        <v>318</v>
      </c>
      <c r="G9" s="13" t="s">
        <v>431</v>
      </c>
      <c r="H9" s="12" t="s">
        <v>2</v>
      </c>
      <c r="I9" s="12" t="s">
        <v>320</v>
      </c>
      <c r="J9" s="12" t="s">
        <v>1</v>
      </c>
      <c r="K9" s="12" t="s">
        <v>323</v>
      </c>
      <c r="L9" s="12" t="s">
        <v>326</v>
      </c>
      <c r="M9" s="12" t="s">
        <v>327</v>
      </c>
      <c r="N9" s="12" t="s">
        <v>328</v>
      </c>
      <c r="O9" s="12" t="s">
        <v>324</v>
      </c>
      <c r="P9" s="12" t="s">
        <v>329</v>
      </c>
      <c r="Q9" s="12" t="s">
        <v>331</v>
      </c>
      <c r="R9" s="12" t="s">
        <v>332</v>
      </c>
      <c r="S9" s="12" t="s">
        <v>325</v>
      </c>
    </row>
    <row r="10" spans="1:22" x14ac:dyDescent="0.3">
      <c r="A10" s="18">
        <v>1</v>
      </c>
      <c r="B10" s="18" t="s">
        <v>356</v>
      </c>
      <c r="C10" s="1" t="s">
        <v>37</v>
      </c>
      <c r="D10" s="1" t="s">
        <v>78</v>
      </c>
      <c r="E10" s="23" t="s">
        <v>433</v>
      </c>
      <c r="F10" s="3" t="s">
        <v>315</v>
      </c>
      <c r="G10" s="9">
        <v>600</v>
      </c>
      <c r="H10" s="5" t="s">
        <v>128</v>
      </c>
      <c r="I10" s="3">
        <v>3</v>
      </c>
      <c r="J10" s="3">
        <v>150</v>
      </c>
      <c r="K10" s="26" t="s">
        <v>399</v>
      </c>
      <c r="L10" s="3">
        <v>1</v>
      </c>
      <c r="M10" s="27">
        <v>200</v>
      </c>
      <c r="N10" s="2" t="s">
        <v>514</v>
      </c>
      <c r="O10" s="2">
        <v>1</v>
      </c>
      <c r="P10" s="2">
        <v>200</v>
      </c>
      <c r="Q10" s="62">
        <v>0.13372685185185185</v>
      </c>
      <c r="R10" s="2">
        <v>1</v>
      </c>
      <c r="S10" s="2">
        <v>200</v>
      </c>
    </row>
    <row r="11" spans="1:22" ht="13.95" customHeight="1" x14ac:dyDescent="0.3">
      <c r="A11" s="18">
        <v>2</v>
      </c>
      <c r="B11" s="18" t="s">
        <v>356</v>
      </c>
      <c r="C11" s="1" t="s">
        <v>126</v>
      </c>
      <c r="D11" s="1" t="s">
        <v>107</v>
      </c>
      <c r="E11" s="23" t="s">
        <v>433</v>
      </c>
      <c r="F11" s="3" t="s">
        <v>315</v>
      </c>
      <c r="G11" s="10">
        <v>510</v>
      </c>
      <c r="H11" s="5" t="s">
        <v>127</v>
      </c>
      <c r="I11" s="3">
        <v>2</v>
      </c>
      <c r="J11" s="3">
        <v>170</v>
      </c>
      <c r="K11" s="26" t="s">
        <v>400</v>
      </c>
      <c r="L11" s="3">
        <v>2</v>
      </c>
      <c r="M11" s="27">
        <v>170</v>
      </c>
      <c r="N11" s="2" t="s">
        <v>515</v>
      </c>
      <c r="O11" s="2">
        <v>2</v>
      </c>
      <c r="P11" s="2">
        <v>170</v>
      </c>
      <c r="Q11" s="62">
        <v>0.13545138888888889</v>
      </c>
      <c r="R11" s="2">
        <v>2</v>
      </c>
      <c r="S11" s="2">
        <v>170</v>
      </c>
    </row>
    <row r="12" spans="1:22" x14ac:dyDescent="0.3">
      <c r="A12" s="18">
        <v>3</v>
      </c>
      <c r="B12" s="18" t="s">
        <v>356</v>
      </c>
      <c r="C12" s="1" t="s">
        <v>135</v>
      </c>
      <c r="D12" s="1" t="s">
        <v>136</v>
      </c>
      <c r="E12" s="23" t="s">
        <v>433</v>
      </c>
      <c r="F12" s="3" t="s">
        <v>315</v>
      </c>
      <c r="G12" s="37">
        <v>385</v>
      </c>
      <c r="H12" s="5" t="s">
        <v>137</v>
      </c>
      <c r="I12" s="3">
        <v>6</v>
      </c>
      <c r="J12" s="3">
        <v>120</v>
      </c>
      <c r="K12" s="26" t="s">
        <v>407</v>
      </c>
      <c r="L12" s="3">
        <v>9</v>
      </c>
      <c r="M12" s="27">
        <v>105</v>
      </c>
      <c r="N12" s="2" t="s">
        <v>519</v>
      </c>
      <c r="O12" s="2">
        <v>7</v>
      </c>
      <c r="P12" s="2">
        <v>115</v>
      </c>
      <c r="Q12" s="62">
        <v>0.15373842592592593</v>
      </c>
      <c r="R12" s="2">
        <v>3</v>
      </c>
      <c r="S12" s="2">
        <v>150</v>
      </c>
    </row>
    <row r="13" spans="1:22" x14ac:dyDescent="0.3">
      <c r="A13" s="18">
        <v>4</v>
      </c>
      <c r="B13" s="18" t="s">
        <v>356</v>
      </c>
      <c r="C13" s="1" t="s">
        <v>141</v>
      </c>
      <c r="D13" s="1" t="s">
        <v>142</v>
      </c>
      <c r="E13" s="23" t="s">
        <v>433</v>
      </c>
      <c r="F13" s="3" t="s">
        <v>315</v>
      </c>
      <c r="G13" s="10">
        <v>380</v>
      </c>
      <c r="H13" s="5" t="s">
        <v>143</v>
      </c>
      <c r="I13" s="3">
        <v>8</v>
      </c>
      <c r="J13" s="3">
        <v>0</v>
      </c>
      <c r="K13" s="26" t="s">
        <v>403</v>
      </c>
      <c r="L13" s="3">
        <v>5</v>
      </c>
      <c r="M13" s="27">
        <v>125</v>
      </c>
      <c r="N13" s="2" t="s">
        <v>518</v>
      </c>
      <c r="O13" s="2">
        <v>6</v>
      </c>
      <c r="P13" s="2">
        <v>120</v>
      </c>
      <c r="Q13" s="62">
        <v>0.16045138888888888</v>
      </c>
      <c r="R13" s="2">
        <v>4</v>
      </c>
      <c r="S13" s="2">
        <v>135</v>
      </c>
    </row>
    <row r="14" spans="1:22" ht="16.05" customHeight="1" x14ac:dyDescent="0.3">
      <c r="A14" s="18">
        <v>5</v>
      </c>
      <c r="B14" s="18" t="s">
        <v>356</v>
      </c>
      <c r="C14" s="63" t="s">
        <v>550</v>
      </c>
      <c r="D14" s="63" t="s">
        <v>551</v>
      </c>
      <c r="E14" s="64" t="s">
        <v>433</v>
      </c>
      <c r="F14" s="65" t="s">
        <v>315</v>
      </c>
      <c r="G14" s="10">
        <v>343</v>
      </c>
      <c r="H14" s="66" t="s">
        <v>420</v>
      </c>
      <c r="I14" s="3">
        <v>16</v>
      </c>
      <c r="J14" s="65">
        <v>68</v>
      </c>
      <c r="K14" s="67">
        <v>8.7719907407407413E-2</v>
      </c>
      <c r="L14" s="65">
        <v>3</v>
      </c>
      <c r="M14" s="65">
        <v>150</v>
      </c>
      <c r="N14" s="68" t="s">
        <v>552</v>
      </c>
      <c r="O14" s="69">
        <v>5</v>
      </c>
      <c r="P14" s="69">
        <v>125</v>
      </c>
      <c r="Q14" s="62" t="s">
        <v>420</v>
      </c>
      <c r="R14" s="69"/>
      <c r="S14" s="69"/>
    </row>
    <row r="15" spans="1:22" x14ac:dyDescent="0.3">
      <c r="A15" s="18">
        <v>6</v>
      </c>
      <c r="B15" s="18" t="s">
        <v>356</v>
      </c>
      <c r="C15" s="1" t="s">
        <v>24</v>
      </c>
      <c r="D15" s="1" t="s">
        <v>124</v>
      </c>
      <c r="E15" s="23" t="s">
        <v>433</v>
      </c>
      <c r="F15" s="3" t="s">
        <v>315</v>
      </c>
      <c r="G15" s="10">
        <v>335</v>
      </c>
      <c r="H15" s="5" t="s">
        <v>125</v>
      </c>
      <c r="I15" s="3">
        <v>1</v>
      </c>
      <c r="J15" s="3">
        <v>200</v>
      </c>
      <c r="K15" s="3" t="s">
        <v>420</v>
      </c>
      <c r="N15" s="2" t="s">
        <v>517</v>
      </c>
      <c r="O15" s="2">
        <v>4</v>
      </c>
      <c r="P15" s="2">
        <v>135</v>
      </c>
      <c r="Q15" s="62" t="s">
        <v>420</v>
      </c>
      <c r="V15" s="47"/>
    </row>
    <row r="16" spans="1:22" x14ac:dyDescent="0.3">
      <c r="A16" s="18">
        <v>7</v>
      </c>
      <c r="B16" s="18" t="s">
        <v>356</v>
      </c>
      <c r="C16" s="1" t="s">
        <v>154</v>
      </c>
      <c r="D16" s="1" t="s">
        <v>155</v>
      </c>
      <c r="E16" s="23" t="s">
        <v>433</v>
      </c>
      <c r="F16" s="3" t="s">
        <v>315</v>
      </c>
      <c r="G16" s="10">
        <v>318</v>
      </c>
      <c r="H16" s="5" t="s">
        <v>156</v>
      </c>
      <c r="I16" s="3">
        <v>12</v>
      </c>
      <c r="J16" s="3">
        <v>88</v>
      </c>
      <c r="K16" s="26" t="s">
        <v>404</v>
      </c>
      <c r="L16" s="3">
        <v>6</v>
      </c>
      <c r="M16" s="27">
        <v>120</v>
      </c>
      <c r="N16" s="2" t="s">
        <v>520</v>
      </c>
      <c r="O16" s="2">
        <v>8</v>
      </c>
      <c r="P16" s="2">
        <v>110</v>
      </c>
      <c r="Q16" s="62" t="s">
        <v>420</v>
      </c>
      <c r="V16" s="52"/>
    </row>
    <row r="17" spans="1:22" x14ac:dyDescent="0.3">
      <c r="A17" s="18">
        <v>8</v>
      </c>
      <c r="B17" s="18" t="s">
        <v>356</v>
      </c>
      <c r="C17" s="1" t="s">
        <v>159</v>
      </c>
      <c r="D17" s="1" t="s">
        <v>149</v>
      </c>
      <c r="E17" s="23" t="s">
        <v>433</v>
      </c>
      <c r="F17" s="3" t="s">
        <v>315</v>
      </c>
      <c r="G17" s="10">
        <v>295</v>
      </c>
      <c r="H17" s="5" t="s">
        <v>160</v>
      </c>
      <c r="I17" s="3">
        <v>14</v>
      </c>
      <c r="J17" s="3">
        <v>80</v>
      </c>
      <c r="K17" s="26" t="s">
        <v>406</v>
      </c>
      <c r="L17" s="3">
        <v>8</v>
      </c>
      <c r="M17" s="27">
        <v>110</v>
      </c>
      <c r="N17" s="2" t="s">
        <v>521</v>
      </c>
      <c r="O17" s="2">
        <v>9</v>
      </c>
      <c r="P17" s="2">
        <v>105</v>
      </c>
      <c r="Q17" s="62" t="s">
        <v>420</v>
      </c>
      <c r="V17" s="47"/>
    </row>
    <row r="18" spans="1:22" x14ac:dyDescent="0.3">
      <c r="A18" s="18">
        <v>9</v>
      </c>
      <c r="B18" s="18" t="s">
        <v>356</v>
      </c>
      <c r="C18" s="1" t="s">
        <v>129</v>
      </c>
      <c r="D18" s="1" t="s">
        <v>130</v>
      </c>
      <c r="E18" s="23" t="s">
        <v>433</v>
      </c>
      <c r="F18" s="3" t="s">
        <v>315</v>
      </c>
      <c r="G18" s="10">
        <v>285</v>
      </c>
      <c r="H18" s="5" t="s">
        <v>131</v>
      </c>
      <c r="I18" s="3">
        <v>4</v>
      </c>
      <c r="J18" s="3">
        <v>135</v>
      </c>
      <c r="K18" s="3" t="s">
        <v>420</v>
      </c>
      <c r="N18" s="2" t="s">
        <v>516</v>
      </c>
      <c r="O18" s="2">
        <v>3</v>
      </c>
      <c r="P18" s="2">
        <v>150</v>
      </c>
      <c r="Q18" s="62" t="s">
        <v>420</v>
      </c>
      <c r="V18" s="52"/>
    </row>
    <row r="19" spans="1:22" x14ac:dyDescent="0.3">
      <c r="A19" s="18">
        <v>10</v>
      </c>
      <c r="B19" s="18" t="s">
        <v>356</v>
      </c>
      <c r="C19" s="1" t="s">
        <v>138</v>
      </c>
      <c r="D19" s="1" t="s">
        <v>139</v>
      </c>
      <c r="E19" s="23" t="s">
        <v>433</v>
      </c>
      <c r="F19" s="3" t="s">
        <v>315</v>
      </c>
      <c r="G19" s="37">
        <v>230</v>
      </c>
      <c r="H19" s="5" t="s">
        <v>140</v>
      </c>
      <c r="I19" s="3">
        <v>7</v>
      </c>
      <c r="J19" s="3">
        <v>115</v>
      </c>
      <c r="K19" s="26" t="s">
        <v>405</v>
      </c>
      <c r="L19" s="3">
        <v>7</v>
      </c>
      <c r="M19" s="27">
        <v>115</v>
      </c>
      <c r="N19" s="2" t="s">
        <v>420</v>
      </c>
      <c r="Q19" s="62" t="s">
        <v>420</v>
      </c>
      <c r="V19" s="47"/>
    </row>
    <row r="20" spans="1:22" x14ac:dyDescent="0.3">
      <c r="A20" s="18">
        <v>11</v>
      </c>
      <c r="B20" s="18" t="s">
        <v>356</v>
      </c>
      <c r="C20" s="2" t="s">
        <v>402</v>
      </c>
      <c r="D20" s="2" t="s">
        <v>297</v>
      </c>
      <c r="E20" s="23" t="s">
        <v>433</v>
      </c>
      <c r="F20" s="3" t="s">
        <v>315</v>
      </c>
      <c r="G20" s="10">
        <v>135</v>
      </c>
      <c r="H20" s="3" t="s">
        <v>420</v>
      </c>
      <c r="K20" s="26" t="s">
        <v>401</v>
      </c>
      <c r="L20" s="3">
        <v>4</v>
      </c>
      <c r="M20" s="27">
        <v>135</v>
      </c>
      <c r="N20" s="2" t="s">
        <v>420</v>
      </c>
      <c r="Q20" s="62" t="s">
        <v>420</v>
      </c>
      <c r="V20" s="52"/>
    </row>
    <row r="21" spans="1:22" x14ac:dyDescent="0.3">
      <c r="A21" s="18">
        <v>12</v>
      </c>
      <c r="B21" s="18" t="s">
        <v>356</v>
      </c>
      <c r="C21" s="1" t="s">
        <v>132</v>
      </c>
      <c r="D21" s="1" t="s">
        <v>133</v>
      </c>
      <c r="E21" s="23" t="s">
        <v>433</v>
      </c>
      <c r="F21" s="3" t="s">
        <v>315</v>
      </c>
      <c r="G21" s="10">
        <v>125</v>
      </c>
      <c r="H21" s="5" t="s">
        <v>134</v>
      </c>
      <c r="I21" s="3">
        <v>5</v>
      </c>
      <c r="J21" s="3">
        <v>125</v>
      </c>
      <c r="K21" s="3" t="s">
        <v>420</v>
      </c>
      <c r="N21" s="2" t="s">
        <v>420</v>
      </c>
      <c r="Q21" s="62" t="s">
        <v>420</v>
      </c>
      <c r="V21" s="47"/>
    </row>
    <row r="22" spans="1:22" x14ac:dyDescent="0.3">
      <c r="A22" s="18">
        <v>13</v>
      </c>
      <c r="B22" s="18" t="s">
        <v>356</v>
      </c>
      <c r="C22" s="1" t="s">
        <v>144</v>
      </c>
      <c r="D22" s="1" t="s">
        <v>145</v>
      </c>
      <c r="E22" s="23" t="s">
        <v>433</v>
      </c>
      <c r="F22" s="3" t="s">
        <v>315</v>
      </c>
      <c r="G22" s="10">
        <v>105</v>
      </c>
      <c r="H22" s="5" t="s">
        <v>146</v>
      </c>
      <c r="I22" s="3">
        <v>9</v>
      </c>
      <c r="J22" s="3">
        <v>105</v>
      </c>
      <c r="K22" s="3" t="s">
        <v>420</v>
      </c>
      <c r="N22" s="2" t="s">
        <v>420</v>
      </c>
      <c r="Q22" s="62" t="s">
        <v>420</v>
      </c>
      <c r="V22" s="52"/>
    </row>
    <row r="23" spans="1:22" x14ac:dyDescent="0.3">
      <c r="A23" s="18">
        <v>14</v>
      </c>
      <c r="B23" s="18" t="s">
        <v>356</v>
      </c>
      <c r="C23" s="2" t="s">
        <v>141</v>
      </c>
      <c r="D23" s="2" t="s">
        <v>408</v>
      </c>
      <c r="E23" s="23" t="s">
        <v>433</v>
      </c>
      <c r="F23" s="3" t="s">
        <v>315</v>
      </c>
      <c r="G23" s="10">
        <v>96</v>
      </c>
      <c r="H23" s="3" t="s">
        <v>420</v>
      </c>
      <c r="K23" s="26" t="s">
        <v>409</v>
      </c>
      <c r="L23" s="3">
        <v>10</v>
      </c>
      <c r="M23" s="27">
        <v>96</v>
      </c>
      <c r="N23" s="2" t="s">
        <v>420</v>
      </c>
      <c r="Q23" s="62" t="s">
        <v>420</v>
      </c>
      <c r="V23" s="47"/>
    </row>
    <row r="24" spans="1:22" x14ac:dyDescent="0.3">
      <c r="A24" s="18">
        <v>15</v>
      </c>
      <c r="B24" s="18" t="s">
        <v>356</v>
      </c>
      <c r="C24" s="1" t="s">
        <v>148</v>
      </c>
      <c r="D24" s="1" t="s">
        <v>149</v>
      </c>
      <c r="E24" s="23" t="s">
        <v>433</v>
      </c>
      <c r="F24" s="3" t="s">
        <v>315</v>
      </c>
      <c r="G24" s="37">
        <v>96</v>
      </c>
      <c r="H24" s="5" t="s">
        <v>150</v>
      </c>
      <c r="I24" s="3">
        <v>10</v>
      </c>
      <c r="J24" s="3">
        <v>96</v>
      </c>
      <c r="K24" s="3" t="s">
        <v>420</v>
      </c>
      <c r="N24" s="2" t="s">
        <v>420</v>
      </c>
      <c r="Q24" s="62" t="s">
        <v>420</v>
      </c>
      <c r="V24" s="52"/>
    </row>
    <row r="25" spans="1:22" x14ac:dyDescent="0.3">
      <c r="A25" s="18">
        <v>16</v>
      </c>
      <c r="B25" s="18" t="s">
        <v>356</v>
      </c>
      <c r="C25" s="1" t="s">
        <v>151</v>
      </c>
      <c r="D25" s="1" t="s">
        <v>152</v>
      </c>
      <c r="E25" s="23" t="s">
        <v>433</v>
      </c>
      <c r="F25" s="3" t="s">
        <v>315</v>
      </c>
      <c r="G25" s="10">
        <v>92</v>
      </c>
      <c r="H25" s="5" t="s">
        <v>153</v>
      </c>
      <c r="I25" s="3">
        <v>11</v>
      </c>
      <c r="J25" s="3">
        <v>92</v>
      </c>
      <c r="K25" s="3" t="s">
        <v>420</v>
      </c>
      <c r="N25" s="2" t="s">
        <v>420</v>
      </c>
      <c r="Q25" s="62" t="s">
        <v>420</v>
      </c>
    </row>
    <row r="26" spans="1:22" x14ac:dyDescent="0.3">
      <c r="A26" s="18">
        <v>17</v>
      </c>
      <c r="B26" s="18" t="s">
        <v>356</v>
      </c>
      <c r="C26" s="1" t="s">
        <v>55</v>
      </c>
      <c r="D26" s="1" t="s">
        <v>157</v>
      </c>
      <c r="E26" s="23" t="s">
        <v>433</v>
      </c>
      <c r="F26" s="3" t="s">
        <v>315</v>
      </c>
      <c r="G26" s="10">
        <v>84</v>
      </c>
      <c r="H26" s="5" t="s">
        <v>158</v>
      </c>
      <c r="I26" s="3">
        <v>13</v>
      </c>
      <c r="J26" s="3">
        <v>84</v>
      </c>
      <c r="K26" s="3" t="s">
        <v>420</v>
      </c>
      <c r="N26" s="2" t="s">
        <v>420</v>
      </c>
      <c r="Q26" s="62" t="s">
        <v>420</v>
      </c>
    </row>
    <row r="27" spans="1:22" x14ac:dyDescent="0.3">
      <c r="A27" s="18">
        <v>18</v>
      </c>
      <c r="B27" s="18" t="s">
        <v>356</v>
      </c>
      <c r="C27" s="1" t="s">
        <v>148</v>
      </c>
      <c r="D27" s="1" t="s">
        <v>164</v>
      </c>
      <c r="E27" s="23" t="s">
        <v>433</v>
      </c>
      <c r="F27" s="3" t="s">
        <v>315</v>
      </c>
      <c r="G27" s="37">
        <v>76</v>
      </c>
      <c r="H27" s="5" t="s">
        <v>165</v>
      </c>
      <c r="I27" s="3">
        <v>15</v>
      </c>
      <c r="J27" s="3">
        <v>76</v>
      </c>
      <c r="K27" s="3" t="s">
        <v>420</v>
      </c>
      <c r="N27" s="2" t="s">
        <v>420</v>
      </c>
      <c r="Q27" s="62" t="s">
        <v>420</v>
      </c>
    </row>
    <row r="28" spans="1:22" x14ac:dyDescent="0.3">
      <c r="A28" s="18">
        <v>19</v>
      </c>
      <c r="B28" s="18" t="s">
        <v>356</v>
      </c>
      <c r="C28" s="1" t="s">
        <v>173</v>
      </c>
      <c r="D28" s="1" t="s">
        <v>174</v>
      </c>
      <c r="E28" s="23" t="s">
        <v>433</v>
      </c>
      <c r="F28" s="3" t="s">
        <v>315</v>
      </c>
      <c r="G28" s="37">
        <v>68</v>
      </c>
      <c r="H28" s="5" t="s">
        <v>175</v>
      </c>
      <c r="I28" s="3">
        <v>17</v>
      </c>
      <c r="J28" s="3">
        <v>68</v>
      </c>
      <c r="K28" s="3" t="s">
        <v>420</v>
      </c>
      <c r="N28" s="2" t="s">
        <v>420</v>
      </c>
      <c r="Q28" s="62" t="s">
        <v>420</v>
      </c>
    </row>
  </sheetData>
  <mergeCells count="12">
    <mergeCell ref="H8:J8"/>
    <mergeCell ref="K8:M8"/>
    <mergeCell ref="N8:P8"/>
    <mergeCell ref="Q8:S8"/>
    <mergeCell ref="A1:S1"/>
    <mergeCell ref="H2:J2"/>
    <mergeCell ref="K2:M2"/>
    <mergeCell ref="N2:P2"/>
    <mergeCell ref="Q2:S2"/>
    <mergeCell ref="A7:S7"/>
    <mergeCell ref="A2:G2"/>
    <mergeCell ref="A8:G8"/>
  </mergeCells>
  <pageMargins left="0.25" right="0.25" top="0.75" bottom="0.75" header="0.3" footer="0.3"/>
  <pageSetup paperSize="9"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workbookViewId="0">
      <selection activeCell="G13" sqref="G13"/>
    </sheetView>
  </sheetViews>
  <sheetFormatPr defaultColWidth="10.796875" defaultRowHeight="13.8" x14ac:dyDescent="0.3"/>
  <cols>
    <col min="1" max="2" width="5.19921875" style="3" customWidth="1"/>
    <col min="3" max="3" width="10.69921875" style="2" customWidth="1"/>
    <col min="4" max="4" width="11.19921875" style="2" customWidth="1"/>
    <col min="5" max="5" width="5.19921875" style="3" customWidth="1"/>
    <col min="6" max="6" width="5.19921875" style="2" customWidth="1"/>
    <col min="7" max="7" width="5.19921875" style="3" customWidth="1"/>
    <col min="8" max="8" width="8.19921875" style="3" customWidth="1"/>
    <col min="9" max="10" width="5.19921875" style="3" customWidth="1"/>
    <col min="11" max="11" width="8.19921875" style="3" customWidth="1"/>
    <col min="12" max="13" width="5.19921875" style="3" customWidth="1"/>
    <col min="14" max="14" width="8.19921875" style="2" customWidth="1"/>
    <col min="15" max="16" width="5.19921875" style="2" customWidth="1"/>
    <col min="17" max="17" width="8.19921875" style="2" customWidth="1"/>
    <col min="18" max="19" width="5.19921875" style="2" customWidth="1"/>
    <col min="20" max="16384" width="10.796875" style="2"/>
  </cols>
  <sheetData>
    <row r="1" spans="1:20" ht="15.6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0" s="22" customFormat="1" ht="24.75" customHeight="1" x14ac:dyDescent="0.3">
      <c r="A2" s="93" t="s">
        <v>342</v>
      </c>
      <c r="B2" s="93"/>
      <c r="C2" s="93"/>
      <c r="D2" s="93"/>
      <c r="E2" s="93"/>
      <c r="F2" s="93"/>
      <c r="G2" s="93"/>
      <c r="H2" s="91" t="s">
        <v>321</v>
      </c>
      <c r="I2" s="91"/>
      <c r="J2" s="91"/>
      <c r="K2" s="91" t="s">
        <v>322</v>
      </c>
      <c r="L2" s="91"/>
      <c r="M2" s="91"/>
      <c r="N2" s="91" t="s">
        <v>330</v>
      </c>
      <c r="O2" s="91"/>
      <c r="P2" s="91"/>
      <c r="Q2" s="91" t="s">
        <v>333</v>
      </c>
      <c r="R2" s="91"/>
      <c r="S2" s="91"/>
    </row>
    <row r="3" spans="1:20" s="11" customFormat="1" ht="41.4" x14ac:dyDescent="0.3">
      <c r="A3" s="16" t="s">
        <v>313</v>
      </c>
      <c r="B3" s="16" t="s">
        <v>314</v>
      </c>
      <c r="C3" s="12" t="s">
        <v>0</v>
      </c>
      <c r="D3" s="12" t="s">
        <v>54</v>
      </c>
      <c r="E3" s="12" t="s">
        <v>317</v>
      </c>
      <c r="F3" s="12" t="s">
        <v>318</v>
      </c>
      <c r="G3" s="28" t="s">
        <v>431</v>
      </c>
      <c r="H3" s="12" t="s">
        <v>2</v>
      </c>
      <c r="I3" s="12" t="s">
        <v>320</v>
      </c>
      <c r="J3" s="12" t="s">
        <v>1</v>
      </c>
      <c r="K3" s="12" t="s">
        <v>323</v>
      </c>
      <c r="L3" s="12" t="s">
        <v>326</v>
      </c>
      <c r="M3" s="12" t="s">
        <v>327</v>
      </c>
      <c r="N3" s="12" t="s">
        <v>328</v>
      </c>
      <c r="O3" s="12" t="s">
        <v>324</v>
      </c>
      <c r="P3" s="12" t="s">
        <v>329</v>
      </c>
      <c r="Q3" s="12" t="s">
        <v>331</v>
      </c>
      <c r="R3" s="12" t="s">
        <v>332</v>
      </c>
      <c r="S3" s="12" t="s">
        <v>325</v>
      </c>
      <c r="T3" s="72"/>
    </row>
    <row r="4" spans="1:20" x14ac:dyDescent="0.3">
      <c r="A4" s="18">
        <v>1</v>
      </c>
      <c r="B4" s="18" t="s">
        <v>358</v>
      </c>
      <c r="C4" s="1" t="s">
        <v>186</v>
      </c>
      <c r="D4" s="1" t="s">
        <v>162</v>
      </c>
      <c r="E4" s="23" t="s">
        <v>433</v>
      </c>
      <c r="F4" s="5" t="s">
        <v>315</v>
      </c>
      <c r="G4" s="20">
        <v>570</v>
      </c>
      <c r="H4" s="5" t="s">
        <v>187</v>
      </c>
      <c r="I4" s="5">
        <v>1</v>
      </c>
      <c r="J4" s="3">
        <v>200</v>
      </c>
      <c r="K4" s="26" t="s">
        <v>419</v>
      </c>
      <c r="L4" s="5">
        <v>3</v>
      </c>
      <c r="M4" s="5">
        <v>150</v>
      </c>
      <c r="N4" s="5" t="s">
        <v>465</v>
      </c>
      <c r="O4" s="5">
        <v>2</v>
      </c>
      <c r="P4" s="5">
        <v>170</v>
      </c>
      <c r="Q4" s="29">
        <v>0.19848379629629631</v>
      </c>
      <c r="R4" s="5">
        <v>1</v>
      </c>
      <c r="S4" s="5">
        <v>200</v>
      </c>
    </row>
    <row r="5" spans="1:20" x14ac:dyDescent="0.3">
      <c r="A5" s="18">
        <v>2</v>
      </c>
      <c r="B5" s="18" t="s">
        <v>358</v>
      </c>
      <c r="C5" s="1" t="s">
        <v>188</v>
      </c>
      <c r="D5" s="1" t="s">
        <v>189</v>
      </c>
      <c r="E5" s="23" t="s">
        <v>433</v>
      </c>
      <c r="F5" s="5" t="s">
        <v>315</v>
      </c>
      <c r="G5" s="20">
        <f>SUM(J5+M5+P5+S5)</f>
        <v>540</v>
      </c>
      <c r="H5" s="5" t="s">
        <v>190</v>
      </c>
      <c r="I5" s="5">
        <v>2</v>
      </c>
      <c r="J5" s="3">
        <v>170</v>
      </c>
      <c r="K5" s="26" t="s">
        <v>418</v>
      </c>
      <c r="L5" s="5">
        <v>2</v>
      </c>
      <c r="M5" s="5">
        <v>170</v>
      </c>
      <c r="N5" s="5" t="s">
        <v>466</v>
      </c>
      <c r="O5" s="5">
        <v>1</v>
      </c>
      <c r="P5" s="5">
        <v>200</v>
      </c>
      <c r="Q5" s="5" t="s">
        <v>420</v>
      </c>
      <c r="R5" s="5"/>
      <c r="S5" s="5"/>
    </row>
    <row r="6" spans="1:20" x14ac:dyDescent="0.3">
      <c r="A6" s="18">
        <v>3</v>
      </c>
      <c r="B6" s="18" t="s">
        <v>358</v>
      </c>
      <c r="C6" s="1" t="s">
        <v>197</v>
      </c>
      <c r="D6" s="1" t="s">
        <v>198</v>
      </c>
      <c r="E6" s="23" t="s">
        <v>433</v>
      </c>
      <c r="F6" s="5" t="s">
        <v>315</v>
      </c>
      <c r="G6" s="20">
        <f>SUM(J6+M6+P6+S6)</f>
        <v>135</v>
      </c>
      <c r="H6" s="5" t="s">
        <v>199</v>
      </c>
      <c r="I6" s="5">
        <v>4</v>
      </c>
      <c r="J6" s="3">
        <v>135</v>
      </c>
      <c r="K6" s="5" t="s">
        <v>420</v>
      </c>
      <c r="L6" s="5"/>
      <c r="M6" s="5"/>
      <c r="N6" s="5" t="s">
        <v>420</v>
      </c>
      <c r="O6" s="5"/>
      <c r="P6" s="5"/>
      <c r="Q6" s="5" t="s">
        <v>420</v>
      </c>
      <c r="R6" s="5"/>
      <c r="S6" s="5"/>
    </row>
    <row r="7" spans="1:20" x14ac:dyDescent="0.3">
      <c r="C7" s="1"/>
      <c r="D7" s="1"/>
      <c r="E7" s="5"/>
      <c r="F7" s="5"/>
      <c r="G7" s="5"/>
      <c r="H7" s="5"/>
      <c r="I7" s="5"/>
      <c r="K7" s="5"/>
      <c r="L7" s="5"/>
      <c r="M7" s="5"/>
      <c r="N7" s="5"/>
      <c r="O7" s="5"/>
      <c r="P7" s="5"/>
      <c r="Q7" s="5"/>
      <c r="R7" s="5"/>
      <c r="S7" s="5"/>
    </row>
    <row r="10" spans="1:20" ht="15.6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  <row r="11" spans="1:20" s="22" customFormat="1" ht="24.75" customHeight="1" x14ac:dyDescent="0.3">
      <c r="A11" s="93" t="s">
        <v>343</v>
      </c>
      <c r="B11" s="93"/>
      <c r="C11" s="93"/>
      <c r="D11" s="93"/>
      <c r="E11" s="93"/>
      <c r="F11" s="93"/>
      <c r="G11" s="93"/>
      <c r="H11" s="91" t="s">
        <v>321</v>
      </c>
      <c r="I11" s="91"/>
      <c r="J11" s="91"/>
      <c r="K11" s="91" t="s">
        <v>322</v>
      </c>
      <c r="L11" s="91"/>
      <c r="M11" s="91"/>
      <c r="N11" s="91" t="s">
        <v>330</v>
      </c>
      <c r="O11" s="91"/>
      <c r="P11" s="91"/>
      <c r="Q11" s="91" t="s">
        <v>333</v>
      </c>
      <c r="R11" s="91"/>
      <c r="S11" s="91"/>
    </row>
    <row r="12" spans="1:20" s="11" customFormat="1" ht="41.4" x14ac:dyDescent="0.3">
      <c r="A12" s="16" t="s">
        <v>313</v>
      </c>
      <c r="B12" s="16" t="s">
        <v>314</v>
      </c>
      <c r="C12" s="12" t="s">
        <v>0</v>
      </c>
      <c r="D12" s="12" t="s">
        <v>54</v>
      </c>
      <c r="E12" s="12" t="s">
        <v>317</v>
      </c>
      <c r="F12" s="12" t="s">
        <v>318</v>
      </c>
      <c r="G12" s="28" t="s">
        <v>431</v>
      </c>
      <c r="H12" s="12" t="s">
        <v>2</v>
      </c>
      <c r="I12" s="12" t="s">
        <v>320</v>
      </c>
      <c r="J12" s="12" t="s">
        <v>1</v>
      </c>
      <c r="K12" s="12" t="s">
        <v>323</v>
      </c>
      <c r="L12" s="12" t="s">
        <v>326</v>
      </c>
      <c r="M12" s="12" t="s">
        <v>327</v>
      </c>
      <c r="N12" s="12" t="s">
        <v>328</v>
      </c>
      <c r="O12" s="12" t="s">
        <v>324</v>
      </c>
      <c r="P12" s="12" t="s">
        <v>329</v>
      </c>
      <c r="Q12" s="12" t="s">
        <v>331</v>
      </c>
      <c r="R12" s="12" t="s">
        <v>332</v>
      </c>
      <c r="S12" s="12" t="s">
        <v>325</v>
      </c>
      <c r="T12" s="72"/>
    </row>
    <row r="13" spans="1:20" ht="16.05" customHeight="1" x14ac:dyDescent="0.3">
      <c r="A13" s="18">
        <v>1</v>
      </c>
      <c r="B13" s="18" t="s">
        <v>359</v>
      </c>
      <c r="C13" s="1" t="s">
        <v>166</v>
      </c>
      <c r="D13" s="1" t="s">
        <v>177</v>
      </c>
      <c r="E13" s="23" t="s">
        <v>433</v>
      </c>
      <c r="F13" s="3" t="s">
        <v>315</v>
      </c>
      <c r="G13" s="37">
        <f t="shared" ref="G13:G22" si="0">SUM(J13+M13+P13+S13)</f>
        <v>570</v>
      </c>
      <c r="H13" s="5" t="s">
        <v>178</v>
      </c>
      <c r="I13" s="3">
        <v>1</v>
      </c>
      <c r="J13" s="3">
        <v>200</v>
      </c>
      <c r="K13" s="26" t="s">
        <v>413</v>
      </c>
      <c r="L13" s="3">
        <v>2</v>
      </c>
      <c r="M13" s="27">
        <v>170</v>
      </c>
      <c r="N13" s="2" t="s">
        <v>481</v>
      </c>
      <c r="O13" s="2">
        <v>1</v>
      </c>
      <c r="P13" s="2">
        <v>200</v>
      </c>
      <c r="Q13" s="2" t="s">
        <v>420</v>
      </c>
    </row>
    <row r="14" spans="1:20" x14ac:dyDescent="0.3">
      <c r="A14" s="18">
        <v>2</v>
      </c>
      <c r="B14" s="18" t="s">
        <v>359</v>
      </c>
      <c r="C14" s="1" t="s">
        <v>191</v>
      </c>
      <c r="D14" s="1" t="s">
        <v>553</v>
      </c>
      <c r="E14" s="23" t="s">
        <v>433</v>
      </c>
      <c r="F14" s="3" t="s">
        <v>315</v>
      </c>
      <c r="G14" s="37">
        <f t="shared" si="0"/>
        <v>430</v>
      </c>
      <c r="H14" s="5" t="s">
        <v>192</v>
      </c>
      <c r="I14" s="3">
        <v>5</v>
      </c>
      <c r="J14" s="3">
        <v>125</v>
      </c>
      <c r="K14" s="26" t="s">
        <v>416</v>
      </c>
      <c r="L14" s="3">
        <v>4</v>
      </c>
      <c r="M14" s="27">
        <v>135</v>
      </c>
      <c r="N14" s="2" t="s">
        <v>487</v>
      </c>
      <c r="O14" s="2">
        <v>2</v>
      </c>
      <c r="P14" s="2">
        <v>170</v>
      </c>
      <c r="Q14" s="2" t="s">
        <v>420</v>
      </c>
    </row>
    <row r="15" spans="1:20" x14ac:dyDescent="0.3">
      <c r="A15" s="18">
        <v>3</v>
      </c>
      <c r="B15" s="18" t="s">
        <v>359</v>
      </c>
      <c r="C15" s="1" t="s">
        <v>554</v>
      </c>
      <c r="D15" s="1" t="s">
        <v>184</v>
      </c>
      <c r="E15" s="23" t="s">
        <v>433</v>
      </c>
      <c r="F15" s="3" t="s">
        <v>315</v>
      </c>
      <c r="G15" s="37">
        <f t="shared" si="0"/>
        <v>545</v>
      </c>
      <c r="H15" s="5" t="s">
        <v>185</v>
      </c>
      <c r="I15" s="3">
        <v>4</v>
      </c>
      <c r="J15" s="3">
        <v>135</v>
      </c>
      <c r="K15" s="26" t="s">
        <v>417</v>
      </c>
      <c r="L15" s="3">
        <v>5</v>
      </c>
      <c r="M15" s="27">
        <v>125</v>
      </c>
      <c r="N15" s="2" t="s">
        <v>496</v>
      </c>
      <c r="O15" s="2">
        <v>4</v>
      </c>
      <c r="P15" s="2">
        <v>135</v>
      </c>
      <c r="Q15" s="62">
        <v>0.16872685185185185</v>
      </c>
      <c r="R15" s="2">
        <v>2</v>
      </c>
      <c r="S15" s="2">
        <v>150</v>
      </c>
    </row>
    <row r="16" spans="1:20" x14ac:dyDescent="0.3">
      <c r="A16" s="18">
        <v>4</v>
      </c>
      <c r="B16" s="18" t="s">
        <v>359</v>
      </c>
      <c r="C16" s="2" t="s">
        <v>412</v>
      </c>
      <c r="D16" s="2" t="s">
        <v>78</v>
      </c>
      <c r="E16" s="23" t="s">
        <v>433</v>
      </c>
      <c r="F16" s="3" t="s">
        <v>315</v>
      </c>
      <c r="G16" s="37">
        <f t="shared" si="0"/>
        <v>400</v>
      </c>
      <c r="H16" s="3" t="s">
        <v>420</v>
      </c>
      <c r="K16" s="26" t="s">
        <v>411</v>
      </c>
      <c r="L16" s="3">
        <v>1</v>
      </c>
      <c r="M16" s="27">
        <v>200</v>
      </c>
      <c r="N16" s="2" t="s">
        <v>420</v>
      </c>
      <c r="Q16" s="62">
        <v>0.12959490740740739</v>
      </c>
      <c r="R16" s="2">
        <v>1</v>
      </c>
      <c r="S16" s="2">
        <v>200</v>
      </c>
    </row>
    <row r="17" spans="1:17" x14ac:dyDescent="0.3">
      <c r="A17" s="18">
        <v>5</v>
      </c>
      <c r="B17" s="18" t="s">
        <v>359</v>
      </c>
      <c r="C17" s="1" t="s">
        <v>14</v>
      </c>
      <c r="D17" s="1" t="s">
        <v>179</v>
      </c>
      <c r="E17" s="23" t="s">
        <v>433</v>
      </c>
      <c r="F17" s="3" t="s">
        <v>315</v>
      </c>
      <c r="G17" s="37">
        <f t="shared" si="0"/>
        <v>320</v>
      </c>
      <c r="H17" s="5" t="s">
        <v>180</v>
      </c>
      <c r="I17" s="3">
        <v>2</v>
      </c>
      <c r="J17" s="3">
        <v>170</v>
      </c>
      <c r="K17" s="3" t="s">
        <v>420</v>
      </c>
      <c r="N17" s="2" t="s">
        <v>489</v>
      </c>
      <c r="O17" s="2">
        <v>3</v>
      </c>
      <c r="P17" s="2">
        <v>150</v>
      </c>
      <c r="Q17" s="2" t="s">
        <v>420</v>
      </c>
    </row>
    <row r="18" spans="1:17" x14ac:dyDescent="0.3">
      <c r="A18" s="18">
        <v>6</v>
      </c>
      <c r="B18" s="18" t="s">
        <v>359</v>
      </c>
      <c r="C18" s="1" t="s">
        <v>195</v>
      </c>
      <c r="D18" s="1" t="s">
        <v>171</v>
      </c>
      <c r="E18" s="23" t="s">
        <v>433</v>
      </c>
      <c r="F18" s="3" t="s">
        <v>315</v>
      </c>
      <c r="G18" s="37">
        <f t="shared" si="0"/>
        <v>235</v>
      </c>
      <c r="H18" s="5" t="s">
        <v>196</v>
      </c>
      <c r="I18" s="3">
        <v>7</v>
      </c>
      <c r="J18" s="3">
        <v>115</v>
      </c>
      <c r="K18" s="36">
        <v>0.114375</v>
      </c>
      <c r="L18" s="3">
        <v>6</v>
      </c>
      <c r="M18" s="27">
        <v>120</v>
      </c>
      <c r="N18" s="2" t="s">
        <v>420</v>
      </c>
    </row>
    <row r="19" spans="1:17" x14ac:dyDescent="0.3">
      <c r="A19" s="18">
        <v>7</v>
      </c>
      <c r="B19" s="18" t="s">
        <v>359</v>
      </c>
      <c r="C19" s="1" t="s">
        <v>244</v>
      </c>
      <c r="D19" s="1" t="s">
        <v>307</v>
      </c>
      <c r="E19" s="23" t="s">
        <v>433</v>
      </c>
      <c r="F19" s="3" t="s">
        <v>315</v>
      </c>
      <c r="G19" s="37">
        <f t="shared" si="0"/>
        <v>150</v>
      </c>
      <c r="H19" s="5" t="s">
        <v>182</v>
      </c>
      <c r="I19" s="3">
        <v>3</v>
      </c>
      <c r="J19" s="3">
        <v>150</v>
      </c>
      <c r="K19" s="3" t="s">
        <v>420</v>
      </c>
      <c r="N19" s="2" t="s">
        <v>420</v>
      </c>
      <c r="Q19" s="2" t="s">
        <v>420</v>
      </c>
    </row>
    <row r="20" spans="1:17" x14ac:dyDescent="0.3">
      <c r="A20" s="18">
        <v>8</v>
      </c>
      <c r="B20" s="18" t="s">
        <v>359</v>
      </c>
      <c r="C20" s="2" t="s">
        <v>414</v>
      </c>
      <c r="D20" s="2" t="s">
        <v>279</v>
      </c>
      <c r="E20" s="23" t="s">
        <v>433</v>
      </c>
      <c r="F20" s="3" t="s">
        <v>315</v>
      </c>
      <c r="G20" s="37">
        <f t="shared" si="0"/>
        <v>150</v>
      </c>
      <c r="H20" s="3" t="s">
        <v>420</v>
      </c>
      <c r="K20" s="26" t="s">
        <v>415</v>
      </c>
      <c r="L20" s="3">
        <v>3</v>
      </c>
      <c r="M20" s="27">
        <v>150</v>
      </c>
      <c r="N20" s="2" t="s">
        <v>420</v>
      </c>
      <c r="Q20" s="2" t="s">
        <v>420</v>
      </c>
    </row>
    <row r="21" spans="1:17" x14ac:dyDescent="0.3">
      <c r="A21" s="18">
        <v>9</v>
      </c>
      <c r="B21" s="18" t="s">
        <v>359</v>
      </c>
      <c r="C21" s="1" t="s">
        <v>110</v>
      </c>
      <c r="D21" s="1" t="s">
        <v>193</v>
      </c>
      <c r="E21" s="23" t="s">
        <v>433</v>
      </c>
      <c r="F21" s="3" t="s">
        <v>315</v>
      </c>
      <c r="G21" s="37">
        <f t="shared" si="0"/>
        <v>120</v>
      </c>
      <c r="H21" s="5" t="s">
        <v>194</v>
      </c>
      <c r="I21" s="3">
        <v>6</v>
      </c>
      <c r="J21" s="3">
        <v>120</v>
      </c>
      <c r="K21" s="3" t="s">
        <v>420</v>
      </c>
      <c r="N21" s="2" t="s">
        <v>420</v>
      </c>
      <c r="Q21" s="2" t="s">
        <v>420</v>
      </c>
    </row>
    <row r="22" spans="1:17" x14ac:dyDescent="0.3">
      <c r="A22" s="18">
        <v>10</v>
      </c>
      <c r="B22" s="18" t="s">
        <v>359</v>
      </c>
      <c r="C22" s="1" t="s">
        <v>141</v>
      </c>
      <c r="D22" s="1" t="s">
        <v>200</v>
      </c>
      <c r="E22" s="23" t="s">
        <v>433</v>
      </c>
      <c r="F22" s="3" t="s">
        <v>315</v>
      </c>
      <c r="G22" s="37">
        <f t="shared" si="0"/>
        <v>110</v>
      </c>
      <c r="H22" s="5" t="s">
        <v>201</v>
      </c>
      <c r="I22" s="3">
        <v>8</v>
      </c>
      <c r="J22" s="3">
        <v>110</v>
      </c>
      <c r="K22" s="3" t="s">
        <v>420</v>
      </c>
      <c r="N22" s="2" t="s">
        <v>420</v>
      </c>
      <c r="Q22" s="2" t="s">
        <v>420</v>
      </c>
    </row>
    <row r="46" spans="21:23" ht="19.2" x14ac:dyDescent="0.3">
      <c r="U46" s="53" t="s">
        <v>467</v>
      </c>
      <c r="V46" s="54" t="s">
        <v>468</v>
      </c>
      <c r="W46" s="55" t="s">
        <v>469</v>
      </c>
    </row>
    <row r="47" spans="21:23" ht="19.2" x14ac:dyDescent="0.3">
      <c r="U47" s="53" t="s">
        <v>110</v>
      </c>
      <c r="V47" s="54" t="s">
        <v>470</v>
      </c>
      <c r="W47" s="55" t="s">
        <v>471</v>
      </c>
    </row>
    <row r="48" spans="21:23" ht="19.2" x14ac:dyDescent="0.3">
      <c r="U48" s="53" t="s">
        <v>472</v>
      </c>
      <c r="V48" s="54" t="s">
        <v>112</v>
      </c>
      <c r="W48" s="55" t="s">
        <v>473</v>
      </c>
    </row>
    <row r="49" spans="21:23" ht="19.2" x14ac:dyDescent="0.3">
      <c r="U49" s="53" t="s">
        <v>474</v>
      </c>
      <c r="V49" s="54" t="s">
        <v>475</v>
      </c>
      <c r="W49" s="55" t="s">
        <v>476</v>
      </c>
    </row>
    <row r="50" spans="21:23" ht="19.2" x14ac:dyDescent="0.3">
      <c r="U50" s="53" t="s">
        <v>477</v>
      </c>
      <c r="V50" s="54" t="s">
        <v>478</v>
      </c>
      <c r="W50" s="55" t="s">
        <v>479</v>
      </c>
    </row>
    <row r="51" spans="21:23" ht="19.2" x14ac:dyDescent="0.3">
      <c r="U51" s="53" t="s">
        <v>480</v>
      </c>
      <c r="V51" s="54" t="s">
        <v>184</v>
      </c>
      <c r="W51" s="55" t="s">
        <v>481</v>
      </c>
    </row>
    <row r="52" spans="21:23" ht="19.2" x14ac:dyDescent="0.3">
      <c r="U52" s="53"/>
      <c r="V52" s="54"/>
      <c r="W52" s="55"/>
    </row>
    <row r="53" spans="21:23" ht="19.2" x14ac:dyDescent="0.3">
      <c r="U53" s="53" t="s">
        <v>76</v>
      </c>
      <c r="V53" s="54" t="s">
        <v>482</v>
      </c>
      <c r="W53" s="55" t="s">
        <v>483</v>
      </c>
    </row>
    <row r="54" spans="21:23" ht="19.2" x14ac:dyDescent="0.3">
      <c r="U54" s="53" t="s">
        <v>484</v>
      </c>
      <c r="V54" s="54" t="s">
        <v>485</v>
      </c>
      <c r="W54" s="55" t="s">
        <v>486</v>
      </c>
    </row>
    <row r="55" spans="21:23" ht="19.2" x14ac:dyDescent="0.3">
      <c r="U55" s="53"/>
      <c r="V55" s="54"/>
      <c r="W55" s="55"/>
    </row>
    <row r="56" spans="21:23" ht="19.2" x14ac:dyDescent="0.3">
      <c r="U56" s="53" t="s">
        <v>164</v>
      </c>
      <c r="V56" s="54" t="s">
        <v>488</v>
      </c>
      <c r="W56" s="55" t="s">
        <v>489</v>
      </c>
    </row>
    <row r="57" spans="21:23" ht="19.2" x14ac:dyDescent="0.3">
      <c r="U57" s="53"/>
      <c r="V57" s="54"/>
      <c r="W57" s="55"/>
    </row>
    <row r="58" spans="21:23" ht="19.2" x14ac:dyDescent="0.3">
      <c r="U58" s="53" t="s">
        <v>490</v>
      </c>
      <c r="V58" s="54" t="s">
        <v>183</v>
      </c>
      <c r="W58" s="55" t="s">
        <v>491</v>
      </c>
    </row>
    <row r="59" spans="21:23" ht="19.2" x14ac:dyDescent="0.3">
      <c r="U59" s="53" t="s">
        <v>492</v>
      </c>
      <c r="V59" s="54" t="s">
        <v>181</v>
      </c>
      <c r="W59" s="55" t="s">
        <v>493</v>
      </c>
    </row>
    <row r="60" spans="21:23" ht="19.2" x14ac:dyDescent="0.3">
      <c r="U60" s="53" t="s">
        <v>458</v>
      </c>
      <c r="V60" s="54" t="s">
        <v>494</v>
      </c>
      <c r="W60" s="55" t="s">
        <v>495</v>
      </c>
    </row>
    <row r="61" spans="21:23" ht="19.2" x14ac:dyDescent="0.3">
      <c r="U61" s="53"/>
      <c r="V61" s="54"/>
      <c r="W61" s="55"/>
    </row>
    <row r="62" spans="21:23" ht="19.2" x14ac:dyDescent="0.3">
      <c r="U62" s="53" t="s">
        <v>402</v>
      </c>
      <c r="V62" s="54" t="s">
        <v>497</v>
      </c>
      <c r="W62" s="55" t="s">
        <v>498</v>
      </c>
    </row>
    <row r="63" spans="21:23" ht="19.2" x14ac:dyDescent="0.3">
      <c r="U63" s="53" t="s">
        <v>444</v>
      </c>
      <c r="V63" s="54" t="s">
        <v>499</v>
      </c>
      <c r="W63" s="55" t="s">
        <v>500</v>
      </c>
    </row>
    <row r="64" spans="21:23" ht="19.2" x14ac:dyDescent="0.3">
      <c r="U64" s="53" t="s">
        <v>151</v>
      </c>
      <c r="V64" s="54" t="s">
        <v>501</v>
      </c>
      <c r="W64" s="55" t="s">
        <v>502</v>
      </c>
    </row>
    <row r="65" spans="21:23" ht="19.2" x14ac:dyDescent="0.3">
      <c r="U65" s="53" t="s">
        <v>503</v>
      </c>
      <c r="V65" s="54" t="s">
        <v>504</v>
      </c>
      <c r="W65" s="55" t="s">
        <v>505</v>
      </c>
    </row>
    <row r="66" spans="21:23" ht="19.2" x14ac:dyDescent="0.3">
      <c r="U66" s="53" t="s">
        <v>443</v>
      </c>
      <c r="V66" s="54" t="s">
        <v>506</v>
      </c>
      <c r="W66" s="55" t="s">
        <v>507</v>
      </c>
    </row>
    <row r="67" spans="21:23" ht="19.2" x14ac:dyDescent="0.3">
      <c r="U67" s="53" t="s">
        <v>508</v>
      </c>
      <c r="V67" s="54" t="s">
        <v>509</v>
      </c>
      <c r="W67" s="55" t="s">
        <v>510</v>
      </c>
    </row>
  </sheetData>
  <mergeCells count="12">
    <mergeCell ref="H11:J11"/>
    <mergeCell ref="K11:M11"/>
    <mergeCell ref="N11:P11"/>
    <mergeCell ref="Q11:S11"/>
    <mergeCell ref="A1:S1"/>
    <mergeCell ref="H2:J2"/>
    <mergeCell ref="K2:M2"/>
    <mergeCell ref="N2:P2"/>
    <mergeCell ref="Q2:S2"/>
    <mergeCell ref="A10:S10"/>
    <mergeCell ref="A2:G2"/>
    <mergeCell ref="A11:G11"/>
  </mergeCells>
  <pageMargins left="0.25" right="0.25" top="0.75" bottom="0.75" header="0.3" footer="0.3"/>
  <pageSetup paperSize="9" orientation="landscape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G5" sqref="G5"/>
    </sheetView>
  </sheetViews>
  <sheetFormatPr defaultColWidth="10.796875" defaultRowHeight="13.8" x14ac:dyDescent="0.3"/>
  <cols>
    <col min="1" max="2" width="5.19921875" style="3" customWidth="1"/>
    <col min="3" max="3" width="8.19921875" style="2" customWidth="1"/>
    <col min="4" max="4" width="11.19921875" style="2" customWidth="1"/>
    <col min="5" max="5" width="5.19921875" style="3" customWidth="1"/>
    <col min="6" max="7" width="5.19921875" style="2" customWidth="1"/>
    <col min="8" max="8" width="8.19921875" style="3" customWidth="1"/>
    <col min="9" max="10" width="5.19921875" style="3" customWidth="1"/>
    <col min="11" max="11" width="8.19921875" style="2" customWidth="1"/>
    <col min="12" max="13" width="5.19921875" style="3" customWidth="1"/>
    <col min="14" max="14" width="8.19921875" style="2" customWidth="1"/>
    <col min="15" max="16" width="5.19921875" style="2" customWidth="1"/>
    <col min="17" max="17" width="8.19921875" style="2" customWidth="1"/>
    <col min="18" max="19" width="5.19921875" style="2" customWidth="1"/>
    <col min="20" max="16384" width="10.796875" style="2"/>
  </cols>
  <sheetData>
    <row r="1" spans="1:20" ht="15.6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0" s="22" customFormat="1" ht="23.25" customHeight="1" x14ac:dyDescent="0.3">
      <c r="A2" s="93" t="s">
        <v>344</v>
      </c>
      <c r="B2" s="93"/>
      <c r="C2" s="93"/>
      <c r="D2" s="93"/>
      <c r="E2" s="93"/>
      <c r="F2" s="93"/>
      <c r="G2" s="93"/>
      <c r="H2" s="91" t="s">
        <v>321</v>
      </c>
      <c r="I2" s="91"/>
      <c r="J2" s="91"/>
      <c r="K2" s="91" t="s">
        <v>322</v>
      </c>
      <c r="L2" s="91"/>
      <c r="M2" s="91"/>
      <c r="N2" s="91" t="s">
        <v>330</v>
      </c>
      <c r="O2" s="91"/>
      <c r="P2" s="91"/>
      <c r="Q2" s="91" t="s">
        <v>333</v>
      </c>
      <c r="R2" s="91"/>
      <c r="S2" s="91"/>
      <c r="T2" s="71"/>
    </row>
    <row r="3" spans="1:20" s="11" customFormat="1" ht="41.4" x14ac:dyDescent="0.3">
      <c r="A3" s="16" t="s">
        <v>313</v>
      </c>
      <c r="B3" s="16" t="s">
        <v>314</v>
      </c>
      <c r="C3" s="12" t="s">
        <v>0</v>
      </c>
      <c r="D3" s="12" t="s">
        <v>54</v>
      </c>
      <c r="E3" s="12" t="s">
        <v>317</v>
      </c>
      <c r="F3" s="12" t="s">
        <v>318</v>
      </c>
      <c r="G3" s="13" t="s">
        <v>431</v>
      </c>
      <c r="H3" s="12" t="s">
        <v>2</v>
      </c>
      <c r="I3" s="12" t="s">
        <v>320</v>
      </c>
      <c r="J3" s="12" t="s">
        <v>1</v>
      </c>
      <c r="K3" s="12" t="s">
        <v>323</v>
      </c>
      <c r="L3" s="12" t="s">
        <v>326</v>
      </c>
      <c r="M3" s="12" t="s">
        <v>327</v>
      </c>
      <c r="N3" s="12" t="s">
        <v>328</v>
      </c>
      <c r="O3" s="12" t="s">
        <v>324</v>
      </c>
      <c r="P3" s="12" t="s">
        <v>329</v>
      </c>
      <c r="Q3" s="12" t="s">
        <v>331</v>
      </c>
      <c r="R3" s="12" t="s">
        <v>332</v>
      </c>
      <c r="S3" s="12" t="s">
        <v>325</v>
      </c>
    </row>
    <row r="4" spans="1:20" x14ac:dyDescent="0.3">
      <c r="A4" s="18">
        <v>1</v>
      </c>
      <c r="B4" s="18" t="s">
        <v>360</v>
      </c>
      <c r="C4" s="5" t="s">
        <v>421</v>
      </c>
      <c r="D4" s="5" t="s">
        <v>104</v>
      </c>
      <c r="E4" s="5" t="s">
        <v>433</v>
      </c>
      <c r="F4" s="5" t="s">
        <v>315</v>
      </c>
      <c r="G4" s="20">
        <f>SUM(J4+M4+P4+S4)</f>
        <v>540</v>
      </c>
      <c r="H4" s="5" t="s">
        <v>420</v>
      </c>
      <c r="I4" s="5"/>
      <c r="K4" s="29">
        <v>0.19010416666666666</v>
      </c>
      <c r="L4" s="5">
        <v>1</v>
      </c>
      <c r="M4" s="5">
        <v>200</v>
      </c>
      <c r="N4" s="5" t="s">
        <v>456</v>
      </c>
      <c r="O4" s="5">
        <v>2</v>
      </c>
      <c r="P4" s="5">
        <v>170</v>
      </c>
      <c r="Q4" s="29">
        <v>0.17478009259259261</v>
      </c>
      <c r="R4" s="5">
        <v>2</v>
      </c>
      <c r="S4" s="5">
        <v>170</v>
      </c>
    </row>
    <row r="5" spans="1:20" x14ac:dyDescent="0.3">
      <c r="A5" s="18">
        <v>2</v>
      </c>
      <c r="B5" s="18" t="s">
        <v>360</v>
      </c>
      <c r="C5" s="5" t="s">
        <v>210</v>
      </c>
      <c r="D5" s="5" t="s">
        <v>211</v>
      </c>
      <c r="E5" s="5" t="s">
        <v>433</v>
      </c>
      <c r="F5" s="5" t="s">
        <v>315</v>
      </c>
      <c r="G5" s="20">
        <v>520</v>
      </c>
      <c r="H5" s="5" t="s">
        <v>212</v>
      </c>
      <c r="I5" s="5">
        <v>1</v>
      </c>
      <c r="J5" s="3">
        <v>200</v>
      </c>
      <c r="K5" s="29">
        <v>0.19152777777777777</v>
      </c>
      <c r="L5" s="5">
        <v>2</v>
      </c>
      <c r="M5" s="5">
        <v>170</v>
      </c>
      <c r="N5" s="5" t="s">
        <v>457</v>
      </c>
      <c r="O5" s="5">
        <v>3</v>
      </c>
      <c r="P5" s="5">
        <v>150</v>
      </c>
      <c r="Q5" s="29">
        <v>0.19674768518518518</v>
      </c>
      <c r="R5" s="5">
        <v>3</v>
      </c>
      <c r="S5" s="5">
        <v>150</v>
      </c>
    </row>
    <row r="6" spans="1:20" x14ac:dyDescent="0.3">
      <c r="A6" s="18">
        <v>3</v>
      </c>
      <c r="B6" s="18" t="s">
        <v>360</v>
      </c>
      <c r="C6" s="81" t="s">
        <v>454</v>
      </c>
      <c r="D6" s="81" t="s">
        <v>155</v>
      </c>
      <c r="E6" s="81" t="s">
        <v>433</v>
      </c>
      <c r="F6" s="81" t="s">
        <v>315</v>
      </c>
      <c r="G6" s="82">
        <f>SUM(J6+M6+P6+S6)</f>
        <v>400</v>
      </c>
      <c r="H6" s="81"/>
      <c r="I6" s="81"/>
      <c r="J6" s="65"/>
      <c r="K6" s="83"/>
      <c r="L6" s="81"/>
      <c r="M6" s="81"/>
      <c r="N6" s="81" t="s">
        <v>455</v>
      </c>
      <c r="O6" s="81">
        <v>1</v>
      </c>
      <c r="P6" s="81">
        <v>200</v>
      </c>
      <c r="Q6" s="81">
        <v>0.16251157407407407</v>
      </c>
      <c r="R6" s="81">
        <v>1</v>
      </c>
      <c r="S6" s="81">
        <v>200</v>
      </c>
    </row>
    <row r="7" spans="1:20" x14ac:dyDescent="0.3">
      <c r="C7" s="1"/>
      <c r="D7" s="1"/>
      <c r="E7" s="5"/>
      <c r="F7" s="5"/>
      <c r="G7" s="5"/>
      <c r="H7" s="5"/>
      <c r="I7" s="5"/>
      <c r="K7" s="5"/>
      <c r="L7" s="5"/>
      <c r="M7" s="5"/>
      <c r="N7" s="5"/>
      <c r="O7" s="5"/>
      <c r="P7" s="5"/>
      <c r="Q7" s="5"/>
      <c r="R7" s="5"/>
      <c r="S7" s="5"/>
    </row>
    <row r="12" spans="1:20" ht="15.6" x14ac:dyDescent="0.3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</row>
    <row r="13" spans="1:20" s="22" customFormat="1" ht="24.75" customHeight="1" x14ac:dyDescent="0.3">
      <c r="A13" s="93" t="s">
        <v>345</v>
      </c>
      <c r="B13" s="93"/>
      <c r="C13" s="93"/>
      <c r="D13" s="93"/>
      <c r="E13" s="93"/>
      <c r="F13" s="93"/>
      <c r="G13" s="93"/>
      <c r="H13" s="91" t="s">
        <v>321</v>
      </c>
      <c r="I13" s="91"/>
      <c r="J13" s="91"/>
      <c r="K13" s="91" t="s">
        <v>322</v>
      </c>
      <c r="L13" s="91"/>
      <c r="M13" s="91"/>
      <c r="N13" s="91" t="s">
        <v>330</v>
      </c>
      <c r="O13" s="91"/>
      <c r="P13" s="91"/>
      <c r="Q13" s="91" t="s">
        <v>333</v>
      </c>
      <c r="R13" s="91"/>
      <c r="S13" s="91"/>
      <c r="T13" s="71"/>
    </row>
    <row r="14" spans="1:20" s="11" customFormat="1" ht="41.4" x14ac:dyDescent="0.3">
      <c r="A14" s="16" t="s">
        <v>313</v>
      </c>
      <c r="B14" s="16" t="s">
        <v>314</v>
      </c>
      <c r="C14" s="12" t="s">
        <v>0</v>
      </c>
      <c r="D14" s="12" t="s">
        <v>54</v>
      </c>
      <c r="E14" s="12" t="s">
        <v>317</v>
      </c>
      <c r="F14" s="12" t="s">
        <v>318</v>
      </c>
      <c r="G14" s="13" t="s">
        <v>431</v>
      </c>
      <c r="H14" s="12" t="s">
        <v>2</v>
      </c>
      <c r="I14" s="12" t="s">
        <v>320</v>
      </c>
      <c r="J14" s="12" t="s">
        <v>1</v>
      </c>
      <c r="K14" s="12" t="s">
        <v>323</v>
      </c>
      <c r="L14" s="12" t="s">
        <v>326</v>
      </c>
      <c r="M14" s="12" t="s">
        <v>327</v>
      </c>
      <c r="N14" s="12" t="s">
        <v>328</v>
      </c>
      <c r="O14" s="12" t="s">
        <v>324</v>
      </c>
      <c r="P14" s="12" t="s">
        <v>329</v>
      </c>
      <c r="Q14" s="12" t="s">
        <v>331</v>
      </c>
      <c r="R14" s="12" t="s">
        <v>332</v>
      </c>
      <c r="S14" s="12" t="s">
        <v>325</v>
      </c>
    </row>
    <row r="15" spans="1:20" x14ac:dyDescent="0.3">
      <c r="A15" s="18">
        <v>1</v>
      </c>
      <c r="B15" s="18" t="s">
        <v>361</v>
      </c>
      <c r="C15" s="1" t="s">
        <v>310</v>
      </c>
      <c r="D15" s="1" t="s">
        <v>311</v>
      </c>
      <c r="E15" s="23" t="s">
        <v>433</v>
      </c>
      <c r="F15" s="23" t="s">
        <v>315</v>
      </c>
      <c r="G15" s="24">
        <f t="shared" ref="G15:G17" si="0">SUM(J15+M15+P15+S15)</f>
        <v>600</v>
      </c>
      <c r="H15" s="5" t="s">
        <v>203</v>
      </c>
      <c r="I15" s="23">
        <v>1</v>
      </c>
      <c r="J15" s="23">
        <v>200</v>
      </c>
      <c r="K15" s="30">
        <v>0.14052083333333334</v>
      </c>
      <c r="L15" s="23">
        <v>1</v>
      </c>
      <c r="M15" s="31">
        <v>200</v>
      </c>
      <c r="N15" s="25" t="s">
        <v>420</v>
      </c>
      <c r="O15" s="25"/>
      <c r="P15" s="25"/>
      <c r="Q15" s="75">
        <v>0.14623842592592592</v>
      </c>
      <c r="R15" s="25">
        <v>1</v>
      </c>
      <c r="S15" s="25">
        <v>200</v>
      </c>
    </row>
    <row r="16" spans="1:20" x14ac:dyDescent="0.3">
      <c r="A16" s="18">
        <v>2</v>
      </c>
      <c r="B16" s="18" t="s">
        <v>361</v>
      </c>
      <c r="C16" s="1" t="s">
        <v>207</v>
      </c>
      <c r="D16" s="1" t="s">
        <v>208</v>
      </c>
      <c r="E16" s="23" t="s">
        <v>433</v>
      </c>
      <c r="F16" s="23" t="s">
        <v>315</v>
      </c>
      <c r="G16" s="24">
        <f t="shared" si="0"/>
        <v>270</v>
      </c>
      <c r="H16" s="5" t="s">
        <v>209</v>
      </c>
      <c r="I16" s="23">
        <v>3</v>
      </c>
      <c r="J16" s="23">
        <v>150</v>
      </c>
      <c r="K16" s="30">
        <v>0.18657407407407409</v>
      </c>
      <c r="L16" s="23">
        <v>6</v>
      </c>
      <c r="M16" s="32">
        <v>120</v>
      </c>
      <c r="N16" s="25" t="s">
        <v>420</v>
      </c>
      <c r="O16" s="25"/>
      <c r="P16" s="25"/>
      <c r="Q16" s="25" t="s">
        <v>420</v>
      </c>
      <c r="R16" s="25"/>
      <c r="S16" s="25"/>
    </row>
    <row r="17" spans="1:19" x14ac:dyDescent="0.3">
      <c r="A17" s="18">
        <v>3</v>
      </c>
      <c r="B17" s="18" t="s">
        <v>361</v>
      </c>
      <c r="C17" s="1" t="s">
        <v>204</v>
      </c>
      <c r="D17" s="1" t="s">
        <v>205</v>
      </c>
      <c r="E17" s="23" t="s">
        <v>433</v>
      </c>
      <c r="F17" s="23" t="s">
        <v>315</v>
      </c>
      <c r="G17" s="24">
        <f t="shared" si="0"/>
        <v>170</v>
      </c>
      <c r="H17" s="5" t="s">
        <v>206</v>
      </c>
      <c r="I17" s="23">
        <v>2</v>
      </c>
      <c r="J17" s="23">
        <v>170</v>
      </c>
      <c r="K17" s="23" t="s">
        <v>420</v>
      </c>
      <c r="L17" s="23"/>
      <c r="M17" s="23"/>
      <c r="N17" s="25" t="s">
        <v>420</v>
      </c>
      <c r="O17" s="25"/>
      <c r="P17" s="25"/>
      <c r="Q17" s="25" t="s">
        <v>420</v>
      </c>
      <c r="R17" s="25"/>
      <c r="S17" s="25"/>
    </row>
    <row r="18" spans="1:19" x14ac:dyDescent="0.3">
      <c r="C18" s="1"/>
      <c r="D18" s="1"/>
      <c r="F18" s="3"/>
      <c r="G18" s="3"/>
    </row>
    <row r="19" spans="1:19" x14ac:dyDescent="0.3">
      <c r="C19" s="1"/>
      <c r="D19" s="1"/>
      <c r="F19" s="3"/>
      <c r="G19" s="3"/>
    </row>
    <row r="20" spans="1:19" x14ac:dyDescent="0.3">
      <c r="C20" s="1"/>
      <c r="D20" s="1"/>
      <c r="F20" s="3"/>
      <c r="G20" s="3"/>
    </row>
    <row r="21" spans="1:19" x14ac:dyDescent="0.3">
      <c r="C21" s="1"/>
      <c r="D21" s="1"/>
      <c r="F21" s="3"/>
      <c r="G21" s="3"/>
    </row>
    <row r="22" spans="1:19" x14ac:dyDescent="0.3">
      <c r="C22" s="1"/>
      <c r="D22" s="1"/>
      <c r="F22" s="3"/>
      <c r="G22" s="3"/>
    </row>
  </sheetData>
  <mergeCells count="12">
    <mergeCell ref="H13:J13"/>
    <mergeCell ref="K13:M13"/>
    <mergeCell ref="N13:P13"/>
    <mergeCell ref="Q13:S13"/>
    <mergeCell ref="A1:S1"/>
    <mergeCell ref="H2:J2"/>
    <mergeCell ref="K2:M2"/>
    <mergeCell ref="N2:P2"/>
    <mergeCell ref="Q2:S2"/>
    <mergeCell ref="A12:S12"/>
    <mergeCell ref="A13:G13"/>
    <mergeCell ref="A2:G2"/>
  </mergeCells>
  <pageMargins left="0.25" right="0.25" top="0.75" bottom="0.75" header="0.3" footer="0.3"/>
  <pageSetup paperSize="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K14" sqref="K14"/>
    </sheetView>
  </sheetViews>
  <sheetFormatPr defaultColWidth="10.796875" defaultRowHeight="13.8" x14ac:dyDescent="0.3"/>
  <cols>
    <col min="1" max="2" width="5.19921875" style="3" customWidth="1"/>
    <col min="3" max="3" width="8.19921875" style="2" customWidth="1"/>
    <col min="4" max="4" width="11.19921875" style="2" customWidth="1"/>
    <col min="5" max="5" width="5.19921875" style="3" customWidth="1"/>
    <col min="6" max="7" width="5.19921875" style="2" customWidth="1"/>
    <col min="8" max="8" width="8.19921875" style="3" customWidth="1"/>
    <col min="9" max="10" width="5.19921875" style="3" customWidth="1"/>
    <col min="11" max="11" width="8.19921875" style="3" customWidth="1"/>
    <col min="12" max="13" width="5.19921875" style="3" customWidth="1"/>
    <col min="14" max="14" width="8.19921875" style="2" customWidth="1"/>
    <col min="15" max="16" width="5.19921875" style="2" customWidth="1"/>
    <col min="17" max="17" width="8.19921875" style="2" customWidth="1"/>
    <col min="18" max="19" width="5.19921875" style="2" customWidth="1"/>
    <col min="20" max="16384" width="10.796875" style="2"/>
  </cols>
  <sheetData>
    <row r="1" spans="1:20" ht="15.6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0" ht="25.5" customHeight="1" x14ac:dyDescent="0.3">
      <c r="A2" s="97" t="s">
        <v>346</v>
      </c>
      <c r="B2" s="97"/>
      <c r="C2" s="97"/>
      <c r="D2" s="97"/>
      <c r="E2" s="97"/>
      <c r="F2" s="97"/>
      <c r="G2" s="97"/>
      <c r="H2" s="91" t="s">
        <v>321</v>
      </c>
      <c r="I2" s="91"/>
      <c r="J2" s="91"/>
      <c r="K2" s="96" t="s">
        <v>322</v>
      </c>
      <c r="L2" s="96"/>
      <c r="M2" s="96"/>
      <c r="N2" s="96" t="s">
        <v>330</v>
      </c>
      <c r="O2" s="96"/>
      <c r="P2" s="96"/>
      <c r="Q2" s="96" t="s">
        <v>333</v>
      </c>
      <c r="R2" s="96"/>
      <c r="S2" s="96"/>
    </row>
    <row r="3" spans="1:20" s="11" customFormat="1" ht="41.4" x14ac:dyDescent="0.3">
      <c r="A3" s="16" t="s">
        <v>313</v>
      </c>
      <c r="B3" s="16" t="s">
        <v>314</v>
      </c>
      <c r="C3" s="12" t="s">
        <v>0</v>
      </c>
      <c r="D3" s="12" t="s">
        <v>54</v>
      </c>
      <c r="E3" s="12" t="s">
        <v>317</v>
      </c>
      <c r="F3" s="12" t="s">
        <v>318</v>
      </c>
      <c r="G3" s="13" t="s">
        <v>431</v>
      </c>
      <c r="H3" s="12" t="s">
        <v>2</v>
      </c>
      <c r="I3" s="12" t="s">
        <v>320</v>
      </c>
      <c r="J3" s="12" t="s">
        <v>1</v>
      </c>
      <c r="K3" s="12" t="s">
        <v>323</v>
      </c>
      <c r="L3" s="12" t="s">
        <v>326</v>
      </c>
      <c r="M3" s="12" t="s">
        <v>327</v>
      </c>
      <c r="N3" s="12" t="s">
        <v>328</v>
      </c>
      <c r="O3" s="12" t="s">
        <v>324</v>
      </c>
      <c r="P3" s="12" t="s">
        <v>329</v>
      </c>
      <c r="Q3" s="12" t="s">
        <v>331</v>
      </c>
      <c r="R3" s="12" t="s">
        <v>332</v>
      </c>
      <c r="S3" s="12" t="s">
        <v>325</v>
      </c>
      <c r="T3" s="72"/>
    </row>
    <row r="4" spans="1:20" x14ac:dyDescent="0.3">
      <c r="A4" s="18">
        <v>1</v>
      </c>
      <c r="B4" s="18" t="s">
        <v>362</v>
      </c>
      <c r="C4" s="1" t="s">
        <v>238</v>
      </c>
      <c r="D4" s="1" t="s">
        <v>239</v>
      </c>
      <c r="E4" s="23" t="s">
        <v>433</v>
      </c>
      <c r="F4" s="5" t="s">
        <v>315</v>
      </c>
      <c r="G4" s="20">
        <f>SUM(J4+M4+P4+S4)</f>
        <v>600</v>
      </c>
      <c r="H4" s="5" t="s">
        <v>240</v>
      </c>
      <c r="I4" s="5">
        <v>1</v>
      </c>
      <c r="J4" s="3">
        <v>200</v>
      </c>
      <c r="K4" s="29">
        <v>0.1630324074074074</v>
      </c>
      <c r="L4" s="5">
        <v>1</v>
      </c>
      <c r="M4" s="5">
        <v>200</v>
      </c>
      <c r="N4" s="29">
        <v>0.17094907407407409</v>
      </c>
      <c r="O4" s="5">
        <v>1</v>
      </c>
      <c r="P4" s="5">
        <v>200</v>
      </c>
      <c r="Q4" s="29" t="s">
        <v>420</v>
      </c>
      <c r="R4" s="5"/>
      <c r="S4" s="5"/>
    </row>
    <row r="5" spans="1:20" x14ac:dyDescent="0.3">
      <c r="A5" s="18">
        <v>2</v>
      </c>
      <c r="B5" s="18" t="s">
        <v>362</v>
      </c>
      <c r="C5" s="1" t="s">
        <v>245</v>
      </c>
      <c r="D5" s="1" t="s">
        <v>246</v>
      </c>
      <c r="E5" s="23" t="s">
        <v>433</v>
      </c>
      <c r="F5" s="5" t="s">
        <v>315</v>
      </c>
      <c r="G5" s="20">
        <f>SUM(J5+M5+P5+S5)</f>
        <v>510</v>
      </c>
      <c r="H5" s="5" t="s">
        <v>247</v>
      </c>
      <c r="I5" s="5">
        <v>2</v>
      </c>
      <c r="J5" s="3">
        <v>170</v>
      </c>
      <c r="K5" s="29">
        <v>0.17456018518518521</v>
      </c>
      <c r="L5" s="5">
        <v>2</v>
      </c>
      <c r="M5" s="5">
        <v>170</v>
      </c>
      <c r="N5" s="29">
        <v>0.17623842592592595</v>
      </c>
      <c r="O5" s="5">
        <v>2</v>
      </c>
      <c r="P5" s="5">
        <v>170</v>
      </c>
      <c r="Q5" s="29" t="s">
        <v>420</v>
      </c>
      <c r="R5" s="5"/>
      <c r="S5" s="5"/>
    </row>
    <row r="6" spans="1:20" x14ac:dyDescent="0.3">
      <c r="C6" s="1"/>
      <c r="D6" s="1"/>
      <c r="E6" s="5"/>
      <c r="F6" s="5"/>
      <c r="G6" s="5"/>
      <c r="H6" s="5"/>
      <c r="I6" s="5"/>
      <c r="K6" s="5"/>
      <c r="L6" s="5"/>
      <c r="M6" s="5"/>
      <c r="N6" s="5"/>
      <c r="O6" s="5"/>
      <c r="P6" s="5"/>
      <c r="Q6" s="5"/>
      <c r="R6" s="5"/>
      <c r="S6" s="5"/>
    </row>
    <row r="7" spans="1:20" x14ac:dyDescent="0.3">
      <c r="C7" s="1"/>
      <c r="D7" s="1"/>
      <c r="E7" s="5"/>
      <c r="F7" s="5"/>
      <c r="G7" s="5"/>
      <c r="H7" s="5"/>
      <c r="I7" s="5"/>
      <c r="K7" s="5"/>
      <c r="L7" s="5"/>
      <c r="M7" s="5"/>
      <c r="N7" s="5"/>
      <c r="O7" s="5"/>
      <c r="P7" s="5"/>
      <c r="Q7" s="5"/>
      <c r="R7" s="5"/>
      <c r="S7" s="5"/>
    </row>
    <row r="12" spans="1:20" ht="15.6" x14ac:dyDescent="0.3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</row>
    <row r="13" spans="1:20" ht="25.5" customHeight="1" x14ac:dyDescent="0.3">
      <c r="A13" s="97" t="s">
        <v>347</v>
      </c>
      <c r="B13" s="98"/>
      <c r="C13" s="98"/>
      <c r="D13" s="98"/>
      <c r="E13" s="98"/>
      <c r="F13" s="98"/>
      <c r="G13" s="98"/>
      <c r="H13" s="91" t="s">
        <v>321</v>
      </c>
      <c r="I13" s="91"/>
      <c r="J13" s="91"/>
      <c r="K13" s="96" t="s">
        <v>322</v>
      </c>
      <c r="L13" s="96"/>
      <c r="M13" s="96"/>
      <c r="N13" s="96" t="s">
        <v>330</v>
      </c>
      <c r="O13" s="96"/>
      <c r="P13" s="96"/>
      <c r="Q13" s="96" t="s">
        <v>333</v>
      </c>
      <c r="R13" s="96"/>
      <c r="S13" s="96"/>
    </row>
    <row r="14" spans="1:20" s="11" customFormat="1" ht="41.4" x14ac:dyDescent="0.3">
      <c r="A14" s="16" t="s">
        <v>313</v>
      </c>
      <c r="B14" s="16" t="s">
        <v>314</v>
      </c>
      <c r="C14" s="12" t="s">
        <v>0</v>
      </c>
      <c r="D14" s="12" t="s">
        <v>54</v>
      </c>
      <c r="E14" s="12" t="s">
        <v>317</v>
      </c>
      <c r="F14" s="12" t="s">
        <v>318</v>
      </c>
      <c r="G14" s="13" t="s">
        <v>431</v>
      </c>
      <c r="H14" s="12" t="s">
        <v>2</v>
      </c>
      <c r="I14" s="12" t="s">
        <v>320</v>
      </c>
      <c r="J14" s="12" t="s">
        <v>1</v>
      </c>
      <c r="K14" s="12" t="s">
        <v>323</v>
      </c>
      <c r="L14" s="12" t="s">
        <v>326</v>
      </c>
      <c r="M14" s="12" t="s">
        <v>327</v>
      </c>
      <c r="N14" s="12" t="s">
        <v>328</v>
      </c>
      <c r="O14" s="12" t="s">
        <v>324</v>
      </c>
      <c r="P14" s="12" t="s">
        <v>329</v>
      </c>
      <c r="Q14" s="12" t="s">
        <v>331</v>
      </c>
      <c r="R14" s="12" t="s">
        <v>332</v>
      </c>
      <c r="S14" s="12" t="s">
        <v>325</v>
      </c>
      <c r="T14" s="72"/>
    </row>
    <row r="15" spans="1:20" x14ac:dyDescent="0.3">
      <c r="A15" s="18">
        <v>1</v>
      </c>
      <c r="B15" s="18" t="s">
        <v>363</v>
      </c>
      <c r="C15" s="1" t="s">
        <v>217</v>
      </c>
      <c r="D15" s="1" t="s">
        <v>218</v>
      </c>
      <c r="E15" s="23" t="s">
        <v>433</v>
      </c>
      <c r="F15" s="3" t="s">
        <v>315</v>
      </c>
      <c r="G15" s="37">
        <v>520</v>
      </c>
      <c r="H15" s="5" t="s">
        <v>219</v>
      </c>
      <c r="I15" s="3">
        <v>3</v>
      </c>
      <c r="J15" s="3">
        <v>150</v>
      </c>
      <c r="K15" s="3" t="s">
        <v>420</v>
      </c>
      <c r="N15" s="2" t="s">
        <v>459</v>
      </c>
      <c r="O15" s="2">
        <v>1</v>
      </c>
      <c r="P15" s="2">
        <v>200</v>
      </c>
      <c r="Q15" s="62">
        <v>0.13894675925925926</v>
      </c>
      <c r="R15" s="2">
        <v>2</v>
      </c>
      <c r="S15" s="2">
        <v>170</v>
      </c>
    </row>
    <row r="16" spans="1:20" ht="13.95" customHeight="1" x14ac:dyDescent="0.3">
      <c r="A16" s="18">
        <v>2</v>
      </c>
      <c r="B16" s="18" t="s">
        <v>363</v>
      </c>
      <c r="C16" s="1" t="s">
        <v>226</v>
      </c>
      <c r="D16" s="1" t="s">
        <v>227</v>
      </c>
      <c r="E16" s="23" t="s">
        <v>433</v>
      </c>
      <c r="F16" s="3" t="s">
        <v>315</v>
      </c>
      <c r="G16" s="10">
        <v>465</v>
      </c>
      <c r="H16" s="5" t="s">
        <v>228</v>
      </c>
      <c r="I16" s="3">
        <v>6</v>
      </c>
      <c r="J16" s="3">
        <v>120</v>
      </c>
      <c r="K16" s="38">
        <v>0.14541666666666667</v>
      </c>
      <c r="L16" s="3">
        <v>2</v>
      </c>
      <c r="M16" s="27">
        <v>170</v>
      </c>
      <c r="N16" s="2" t="s">
        <v>460</v>
      </c>
      <c r="O16" s="2">
        <v>2</v>
      </c>
      <c r="P16" s="2">
        <v>170</v>
      </c>
      <c r="Q16" s="62">
        <v>0.16354166666666667</v>
      </c>
      <c r="R16" s="2">
        <v>5</v>
      </c>
      <c r="S16" s="2">
        <v>125</v>
      </c>
    </row>
    <row r="17" spans="1:19" x14ac:dyDescent="0.3">
      <c r="A17" s="18">
        <v>3</v>
      </c>
      <c r="B17" s="18" t="s">
        <v>363</v>
      </c>
      <c r="C17" s="1" t="s">
        <v>241</v>
      </c>
      <c r="D17" s="1" t="s">
        <v>183</v>
      </c>
      <c r="E17" s="23" t="s">
        <v>433</v>
      </c>
      <c r="F17" s="3" t="s">
        <v>315</v>
      </c>
      <c r="G17" s="10">
        <v>450</v>
      </c>
      <c r="H17" s="38">
        <v>0.16189814814814815</v>
      </c>
      <c r="I17" s="3">
        <v>10</v>
      </c>
      <c r="J17" s="3">
        <v>100</v>
      </c>
      <c r="K17" s="38">
        <v>0.1471412037037037</v>
      </c>
      <c r="L17" s="3">
        <v>3</v>
      </c>
      <c r="M17" s="27">
        <v>150</v>
      </c>
      <c r="N17" s="2" t="s">
        <v>461</v>
      </c>
      <c r="O17" s="2">
        <v>3</v>
      </c>
      <c r="P17" s="2">
        <v>150</v>
      </c>
      <c r="Q17" s="62">
        <v>0.1419212962962963</v>
      </c>
      <c r="R17" s="2">
        <v>3</v>
      </c>
      <c r="S17" s="2">
        <v>150</v>
      </c>
    </row>
    <row r="18" spans="1:19" x14ac:dyDescent="0.3">
      <c r="A18" s="18">
        <v>4</v>
      </c>
      <c r="B18" s="18" t="s">
        <v>363</v>
      </c>
      <c r="C18" s="1" t="s">
        <v>422</v>
      </c>
      <c r="D18" s="1" t="s">
        <v>423</v>
      </c>
      <c r="E18" s="23" t="s">
        <v>433</v>
      </c>
      <c r="F18" s="3" t="s">
        <v>315</v>
      </c>
      <c r="G18" s="9">
        <v>400</v>
      </c>
      <c r="H18" s="3" t="s">
        <v>420</v>
      </c>
      <c r="K18" s="38">
        <v>0.13947916666666668</v>
      </c>
      <c r="L18" s="3">
        <v>1</v>
      </c>
      <c r="M18" s="27">
        <v>200</v>
      </c>
      <c r="N18" s="2" t="s">
        <v>420</v>
      </c>
      <c r="Q18" s="62">
        <v>0.1351273148148148</v>
      </c>
      <c r="R18" s="2">
        <v>1</v>
      </c>
      <c r="S18" s="2">
        <v>200</v>
      </c>
    </row>
    <row r="19" spans="1:19" x14ac:dyDescent="0.3">
      <c r="A19" s="18">
        <v>5</v>
      </c>
      <c r="B19" s="18" t="s">
        <v>363</v>
      </c>
      <c r="C19" s="1" t="s">
        <v>229</v>
      </c>
      <c r="D19" s="1" t="s">
        <v>230</v>
      </c>
      <c r="E19" s="23" t="s">
        <v>433</v>
      </c>
      <c r="F19" s="3" t="s">
        <v>315</v>
      </c>
      <c r="G19" s="37">
        <v>385</v>
      </c>
      <c r="H19" s="5" t="s">
        <v>231</v>
      </c>
      <c r="I19" s="3">
        <v>7</v>
      </c>
      <c r="J19" s="3">
        <v>115</v>
      </c>
      <c r="K19" s="3" t="s">
        <v>420</v>
      </c>
      <c r="N19" s="2" t="s">
        <v>462</v>
      </c>
      <c r="O19" s="2">
        <v>4</v>
      </c>
      <c r="P19" s="2">
        <v>135</v>
      </c>
      <c r="Q19" s="62">
        <v>0.14297453703703702</v>
      </c>
      <c r="R19" s="2">
        <v>4</v>
      </c>
      <c r="S19" s="2">
        <v>135</v>
      </c>
    </row>
    <row r="20" spans="1:19" ht="16.05" customHeight="1" x14ac:dyDescent="0.3">
      <c r="A20" s="18">
        <v>6</v>
      </c>
      <c r="B20" s="18" t="s">
        <v>363</v>
      </c>
      <c r="C20" s="1" t="s">
        <v>141</v>
      </c>
      <c r="D20" s="1" t="s">
        <v>248</v>
      </c>
      <c r="E20" s="23" t="s">
        <v>433</v>
      </c>
      <c r="F20" s="3" t="s">
        <v>315</v>
      </c>
      <c r="G20" s="10">
        <v>365</v>
      </c>
      <c r="H20" s="5" t="s">
        <v>249</v>
      </c>
      <c r="I20" s="3">
        <v>12</v>
      </c>
      <c r="J20" s="3">
        <v>88</v>
      </c>
      <c r="K20" s="38">
        <v>0.16710648148148147</v>
      </c>
      <c r="L20" s="3">
        <v>5</v>
      </c>
      <c r="M20" s="27">
        <v>125</v>
      </c>
      <c r="N20" s="2" t="s">
        <v>464</v>
      </c>
      <c r="O20" s="2">
        <v>6</v>
      </c>
      <c r="P20" s="2">
        <v>120</v>
      </c>
      <c r="Q20" s="62">
        <v>0.16707175925925924</v>
      </c>
      <c r="R20" s="2">
        <v>6</v>
      </c>
      <c r="S20" s="2">
        <v>120</v>
      </c>
    </row>
    <row r="21" spans="1:19" x14ac:dyDescent="0.3">
      <c r="A21" s="18">
        <v>7</v>
      </c>
      <c r="B21" s="18" t="s">
        <v>363</v>
      </c>
      <c r="C21" s="1" t="s">
        <v>232</v>
      </c>
      <c r="D21" s="1" t="s">
        <v>233</v>
      </c>
      <c r="E21" s="23" t="s">
        <v>433</v>
      </c>
      <c r="F21" s="3" t="s">
        <v>315</v>
      </c>
      <c r="G21" s="10">
        <v>355</v>
      </c>
      <c r="H21" s="5" t="s">
        <v>234</v>
      </c>
      <c r="I21" s="3">
        <v>8</v>
      </c>
      <c r="J21" s="3">
        <v>110</v>
      </c>
      <c r="K21" s="38">
        <v>0.16789351851851853</v>
      </c>
      <c r="L21" s="3">
        <v>6</v>
      </c>
      <c r="M21" s="27">
        <v>120</v>
      </c>
      <c r="N21" s="2" t="s">
        <v>463</v>
      </c>
      <c r="O21" s="2">
        <v>5</v>
      </c>
      <c r="P21" s="2">
        <v>125</v>
      </c>
      <c r="Q21" s="2" t="s">
        <v>420</v>
      </c>
    </row>
    <row r="22" spans="1:19" x14ac:dyDescent="0.3">
      <c r="A22" s="18">
        <v>8</v>
      </c>
      <c r="B22" s="18" t="s">
        <v>363</v>
      </c>
      <c r="C22" s="1" t="s">
        <v>235</v>
      </c>
      <c r="D22" s="1" t="s">
        <v>236</v>
      </c>
      <c r="E22" s="23" t="s">
        <v>433</v>
      </c>
      <c r="F22" s="3" t="s">
        <v>315</v>
      </c>
      <c r="G22" s="37">
        <v>240</v>
      </c>
      <c r="H22" s="5" t="s">
        <v>237</v>
      </c>
      <c r="I22" s="3">
        <v>9</v>
      </c>
      <c r="J22" s="3">
        <v>105</v>
      </c>
      <c r="K22" s="38">
        <v>0.1650925925925926</v>
      </c>
      <c r="L22" s="3">
        <v>4</v>
      </c>
      <c r="M22" s="27">
        <v>135</v>
      </c>
      <c r="N22" s="2" t="s">
        <v>420</v>
      </c>
      <c r="Q22" s="2" t="s">
        <v>420</v>
      </c>
    </row>
    <row r="23" spans="1:19" x14ac:dyDescent="0.3">
      <c r="A23" s="18">
        <v>9</v>
      </c>
      <c r="B23" s="18" t="s">
        <v>363</v>
      </c>
      <c r="C23" s="1" t="s">
        <v>151</v>
      </c>
      <c r="D23" s="1" t="s">
        <v>242</v>
      </c>
      <c r="E23" s="23" t="s">
        <v>433</v>
      </c>
      <c r="F23" s="3" t="s">
        <v>315</v>
      </c>
      <c r="G23" s="37">
        <v>211</v>
      </c>
      <c r="H23" s="5" t="s">
        <v>243</v>
      </c>
      <c r="I23" s="3">
        <v>11</v>
      </c>
      <c r="J23" s="3">
        <v>96</v>
      </c>
      <c r="K23" s="3" t="s">
        <v>420</v>
      </c>
      <c r="N23" s="2" t="s">
        <v>549</v>
      </c>
      <c r="O23" s="2">
        <v>7</v>
      </c>
      <c r="P23" s="2">
        <v>115</v>
      </c>
      <c r="Q23" s="2" t="s">
        <v>420</v>
      </c>
    </row>
    <row r="24" spans="1:19" x14ac:dyDescent="0.3">
      <c r="A24" s="18">
        <v>10</v>
      </c>
      <c r="B24" s="18" t="s">
        <v>363</v>
      </c>
      <c r="C24" s="1" t="s">
        <v>213</v>
      </c>
      <c r="D24" s="1" t="s">
        <v>214</v>
      </c>
      <c r="E24" s="23" t="s">
        <v>433</v>
      </c>
      <c r="F24" s="3" t="s">
        <v>315</v>
      </c>
      <c r="G24" s="10">
        <v>200</v>
      </c>
      <c r="H24" s="5" t="s">
        <v>215</v>
      </c>
      <c r="I24" s="3">
        <v>1</v>
      </c>
      <c r="J24" s="3">
        <v>200</v>
      </c>
      <c r="K24" s="3" t="s">
        <v>420</v>
      </c>
      <c r="N24" s="2" t="s">
        <v>420</v>
      </c>
      <c r="Q24" s="2" t="s">
        <v>420</v>
      </c>
    </row>
    <row r="25" spans="1:19" x14ac:dyDescent="0.3">
      <c r="A25" s="18">
        <v>11</v>
      </c>
      <c r="B25" s="18" t="s">
        <v>363</v>
      </c>
      <c r="C25" s="1" t="s">
        <v>312</v>
      </c>
      <c r="D25" s="1" t="s">
        <v>224</v>
      </c>
      <c r="E25" s="23" t="s">
        <v>433</v>
      </c>
      <c r="F25" s="3" t="s">
        <v>315</v>
      </c>
      <c r="G25" s="10">
        <v>170</v>
      </c>
      <c r="H25" s="5" t="s">
        <v>216</v>
      </c>
      <c r="I25" s="3">
        <v>2</v>
      </c>
      <c r="J25" s="3">
        <v>170</v>
      </c>
      <c r="K25" s="3" t="s">
        <v>420</v>
      </c>
      <c r="N25" s="2" t="s">
        <v>420</v>
      </c>
      <c r="Q25" s="2" t="s">
        <v>420</v>
      </c>
    </row>
    <row r="26" spans="1:19" x14ac:dyDescent="0.3">
      <c r="A26" s="18">
        <v>12</v>
      </c>
      <c r="B26" s="18" t="s">
        <v>363</v>
      </c>
      <c r="C26" s="1" t="s">
        <v>220</v>
      </c>
      <c r="D26" s="1" t="s">
        <v>221</v>
      </c>
      <c r="E26" s="23" t="s">
        <v>433</v>
      </c>
      <c r="F26" s="3" t="s">
        <v>315</v>
      </c>
      <c r="G26" s="10">
        <v>135</v>
      </c>
      <c r="H26" s="5" t="s">
        <v>222</v>
      </c>
      <c r="I26" s="3">
        <v>4</v>
      </c>
      <c r="J26" s="3">
        <v>135</v>
      </c>
      <c r="K26" s="3" t="s">
        <v>420</v>
      </c>
      <c r="N26" s="2" t="s">
        <v>420</v>
      </c>
      <c r="Q26" s="2" t="s">
        <v>420</v>
      </c>
    </row>
    <row r="27" spans="1:19" x14ac:dyDescent="0.3">
      <c r="A27" s="18">
        <v>13</v>
      </c>
      <c r="B27" s="18" t="s">
        <v>363</v>
      </c>
      <c r="C27" s="1" t="s">
        <v>223</v>
      </c>
      <c r="D27" s="1" t="s">
        <v>224</v>
      </c>
      <c r="E27" s="23" t="s">
        <v>433</v>
      </c>
      <c r="F27" s="3" t="s">
        <v>315</v>
      </c>
      <c r="G27" s="10">
        <v>125</v>
      </c>
      <c r="H27" s="5" t="s">
        <v>225</v>
      </c>
      <c r="I27" s="3">
        <v>5</v>
      </c>
      <c r="J27" s="3">
        <v>125</v>
      </c>
      <c r="K27" s="3" t="s">
        <v>420</v>
      </c>
      <c r="N27" s="2" t="s">
        <v>420</v>
      </c>
      <c r="Q27" s="2" t="s">
        <v>420</v>
      </c>
    </row>
    <row r="28" spans="1:19" x14ac:dyDescent="0.3">
      <c r="A28" s="18">
        <v>14</v>
      </c>
      <c r="B28" s="18" t="s">
        <v>363</v>
      </c>
      <c r="C28" s="1" t="s">
        <v>250</v>
      </c>
      <c r="D28" s="1" t="s">
        <v>424</v>
      </c>
      <c r="E28" s="23" t="s">
        <v>433</v>
      </c>
      <c r="F28" s="3" t="s">
        <v>315</v>
      </c>
      <c r="G28" s="10">
        <v>115</v>
      </c>
      <c r="H28" s="3" t="s">
        <v>420</v>
      </c>
      <c r="K28" s="38">
        <v>0.18878472222222223</v>
      </c>
      <c r="L28" s="3">
        <v>7</v>
      </c>
      <c r="M28" s="27">
        <v>115</v>
      </c>
      <c r="N28" s="2" t="s">
        <v>420</v>
      </c>
      <c r="Q28" s="2" t="s">
        <v>420</v>
      </c>
    </row>
    <row r="29" spans="1:19" x14ac:dyDescent="0.3">
      <c r="A29" s="18">
        <v>15</v>
      </c>
      <c r="B29" s="18" t="s">
        <v>363</v>
      </c>
      <c r="C29" s="1" t="s">
        <v>251</v>
      </c>
      <c r="D29" s="1" t="s">
        <v>252</v>
      </c>
      <c r="E29" s="23" t="s">
        <v>433</v>
      </c>
      <c r="F29" s="3" t="s">
        <v>315</v>
      </c>
      <c r="G29" s="10">
        <v>88</v>
      </c>
      <c r="H29" s="5" t="s">
        <v>253</v>
      </c>
      <c r="I29" s="3">
        <v>13</v>
      </c>
      <c r="J29" s="3">
        <v>88</v>
      </c>
      <c r="K29" s="3" t="s">
        <v>420</v>
      </c>
      <c r="N29" s="2" t="s">
        <v>420</v>
      </c>
      <c r="Q29" s="2" t="s">
        <v>420</v>
      </c>
    </row>
  </sheetData>
  <sortState ref="AB31:AC50">
    <sortCondition ref="AB31:AB50"/>
  </sortState>
  <mergeCells count="12">
    <mergeCell ref="H13:J13"/>
    <mergeCell ref="K13:M13"/>
    <mergeCell ref="N13:P13"/>
    <mergeCell ref="Q13:S13"/>
    <mergeCell ref="A1:S1"/>
    <mergeCell ref="H2:J2"/>
    <mergeCell ref="K2:M2"/>
    <mergeCell ref="N2:P2"/>
    <mergeCell ref="Q2:S2"/>
    <mergeCell ref="A12:S12"/>
    <mergeCell ref="A2:G2"/>
    <mergeCell ref="A13:G13"/>
  </mergeCells>
  <pageMargins left="0.25" right="0.25" top="0.75" bottom="0.75" header="0.3" footer="0.3"/>
  <pageSetup paperSize="9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90" zoomScaleNormal="90" workbookViewId="0">
      <selection activeCell="N19" sqref="N19"/>
    </sheetView>
  </sheetViews>
  <sheetFormatPr defaultColWidth="10.796875" defaultRowHeight="13.8" x14ac:dyDescent="0.3"/>
  <cols>
    <col min="1" max="2" width="5.19921875" style="3" customWidth="1"/>
    <col min="3" max="3" width="8.19921875" style="2" customWidth="1"/>
    <col min="4" max="4" width="11.19921875" style="2" customWidth="1"/>
    <col min="5" max="5" width="5.19921875" style="3" customWidth="1"/>
    <col min="6" max="7" width="5.19921875" style="2" customWidth="1"/>
    <col min="8" max="8" width="8.19921875" style="3" customWidth="1"/>
    <col min="9" max="10" width="5.19921875" style="3" customWidth="1"/>
    <col min="11" max="11" width="8.19921875" style="3" customWidth="1"/>
    <col min="12" max="13" width="5.19921875" style="3" customWidth="1"/>
    <col min="14" max="14" width="8.19921875" style="2" customWidth="1"/>
    <col min="15" max="16" width="5.19921875" style="2" customWidth="1"/>
    <col min="17" max="17" width="8.19921875" style="2" customWidth="1"/>
    <col min="18" max="19" width="5.19921875" style="2" customWidth="1"/>
    <col min="20" max="24" width="10.796875" style="2"/>
    <col min="25" max="25" width="16.19921875" style="2" bestFit="1" customWidth="1"/>
    <col min="26" max="16384" width="10.796875" style="2"/>
  </cols>
  <sheetData>
    <row r="1" spans="1:23" ht="15.6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3" s="22" customFormat="1" ht="26.25" customHeight="1" x14ac:dyDescent="0.3">
      <c r="A2" s="93" t="s">
        <v>348</v>
      </c>
      <c r="B2" s="93"/>
      <c r="C2" s="93"/>
      <c r="D2" s="93"/>
      <c r="E2" s="93"/>
      <c r="F2" s="93"/>
      <c r="G2" s="93"/>
      <c r="H2" s="91" t="s">
        <v>321</v>
      </c>
      <c r="I2" s="91"/>
      <c r="J2" s="91"/>
      <c r="K2" s="91" t="s">
        <v>322</v>
      </c>
      <c r="L2" s="91"/>
      <c r="M2" s="91"/>
      <c r="N2" s="91" t="s">
        <v>330</v>
      </c>
      <c r="O2" s="91"/>
      <c r="P2" s="91"/>
      <c r="Q2" s="91" t="s">
        <v>333</v>
      </c>
      <c r="R2" s="91"/>
      <c r="S2" s="91"/>
      <c r="T2" s="71"/>
    </row>
    <row r="3" spans="1:23" s="11" customFormat="1" ht="41.4" x14ac:dyDescent="0.3">
      <c r="A3" s="16" t="s">
        <v>313</v>
      </c>
      <c r="B3" s="16" t="s">
        <v>314</v>
      </c>
      <c r="C3" s="12" t="s">
        <v>0</v>
      </c>
      <c r="D3" s="12" t="s">
        <v>54</v>
      </c>
      <c r="E3" s="12" t="s">
        <v>317</v>
      </c>
      <c r="F3" s="12" t="s">
        <v>318</v>
      </c>
      <c r="G3" s="13" t="s">
        <v>431</v>
      </c>
      <c r="H3" s="12" t="s">
        <v>2</v>
      </c>
      <c r="I3" s="12" t="s">
        <v>320</v>
      </c>
      <c r="J3" s="12" t="s">
        <v>1</v>
      </c>
      <c r="K3" s="12" t="s">
        <v>323</v>
      </c>
      <c r="L3" s="12" t="s">
        <v>326</v>
      </c>
      <c r="M3" s="12" t="s">
        <v>327</v>
      </c>
      <c r="N3" s="12" t="s">
        <v>328</v>
      </c>
      <c r="O3" s="12" t="s">
        <v>324</v>
      </c>
      <c r="P3" s="12" t="s">
        <v>329</v>
      </c>
      <c r="Q3" s="12" t="s">
        <v>331</v>
      </c>
      <c r="R3" s="12" t="s">
        <v>332</v>
      </c>
      <c r="S3" s="12" t="s">
        <v>325</v>
      </c>
    </row>
    <row r="4" spans="1:23" x14ac:dyDescent="0.3">
      <c r="A4" s="18">
        <v>1</v>
      </c>
      <c r="B4" s="18" t="s">
        <v>364</v>
      </c>
      <c r="C4" s="1" t="s">
        <v>278</v>
      </c>
      <c r="D4" s="1" t="s">
        <v>279</v>
      </c>
      <c r="E4" s="23" t="s">
        <v>433</v>
      </c>
      <c r="F4" s="5" t="s">
        <v>315</v>
      </c>
      <c r="G4" s="20">
        <f>SUM(J4+M4+P4+S4)</f>
        <v>550</v>
      </c>
      <c r="H4" s="5" t="s">
        <v>280</v>
      </c>
      <c r="I4" s="5">
        <v>3</v>
      </c>
      <c r="J4" s="3">
        <v>150</v>
      </c>
      <c r="K4" s="29">
        <v>0.21582175925925925</v>
      </c>
      <c r="L4" s="5">
        <v>1</v>
      </c>
      <c r="M4" s="5">
        <v>200</v>
      </c>
      <c r="N4" s="5" t="s">
        <v>420</v>
      </c>
      <c r="O4" s="5"/>
      <c r="P4" s="5"/>
      <c r="Q4" s="29">
        <v>0.21394675925925924</v>
      </c>
      <c r="R4" s="5">
        <v>1</v>
      </c>
      <c r="S4" s="5">
        <v>200</v>
      </c>
    </row>
    <row r="5" spans="1:23" x14ac:dyDescent="0.3">
      <c r="A5" s="18">
        <v>2</v>
      </c>
      <c r="B5" s="18" t="s">
        <v>364</v>
      </c>
      <c r="C5" s="1" t="s">
        <v>275</v>
      </c>
      <c r="D5" s="1" t="s">
        <v>276</v>
      </c>
      <c r="E5" s="23" t="s">
        <v>433</v>
      </c>
      <c r="F5" s="5" t="s">
        <v>315</v>
      </c>
      <c r="G5" s="20">
        <f>SUM(J5+M5+P5+S5)</f>
        <v>510</v>
      </c>
      <c r="H5" s="5" t="s">
        <v>277</v>
      </c>
      <c r="I5" s="5">
        <v>2</v>
      </c>
      <c r="J5" s="3">
        <v>170</v>
      </c>
      <c r="K5" s="5" t="s">
        <v>420</v>
      </c>
      <c r="L5" s="5"/>
      <c r="M5" s="5"/>
      <c r="N5" s="5" t="s">
        <v>442</v>
      </c>
      <c r="O5" s="5">
        <v>2</v>
      </c>
      <c r="P5" s="5">
        <v>170</v>
      </c>
      <c r="Q5" s="29">
        <v>0.21809027777777779</v>
      </c>
      <c r="R5" s="5">
        <v>2</v>
      </c>
      <c r="S5" s="5">
        <v>170</v>
      </c>
    </row>
    <row r="6" spans="1:23" ht="19.2" x14ac:dyDescent="0.3">
      <c r="A6" s="18">
        <v>3</v>
      </c>
      <c r="B6" s="18" t="s">
        <v>364</v>
      </c>
      <c r="C6" s="1" t="s">
        <v>440</v>
      </c>
      <c r="D6" s="1" t="s">
        <v>121</v>
      </c>
      <c r="E6" s="57" t="s">
        <v>433</v>
      </c>
      <c r="F6" s="5" t="s">
        <v>315</v>
      </c>
      <c r="G6" s="20">
        <f>SUM(J6+M6+P6+S6)</f>
        <v>400</v>
      </c>
      <c r="H6" s="29">
        <v>0.17150462962962965</v>
      </c>
      <c r="I6" s="5">
        <v>1</v>
      </c>
      <c r="J6" s="3">
        <v>200</v>
      </c>
      <c r="K6" s="29" t="s">
        <v>420</v>
      </c>
      <c r="L6" s="5"/>
      <c r="M6" s="5"/>
      <c r="N6" s="5" t="s">
        <v>441</v>
      </c>
      <c r="O6" s="5">
        <v>1</v>
      </c>
      <c r="P6" s="5">
        <v>200</v>
      </c>
      <c r="Q6" s="5" t="s">
        <v>420</v>
      </c>
      <c r="R6" s="5"/>
      <c r="S6" s="5"/>
      <c r="U6" s="53"/>
      <c r="V6" s="53"/>
      <c r="W6" s="56"/>
    </row>
    <row r="7" spans="1:23" ht="19.2" x14ac:dyDescent="0.3">
      <c r="C7" s="1"/>
      <c r="D7" s="1"/>
      <c r="E7" s="5"/>
      <c r="F7" s="5"/>
      <c r="G7" s="5"/>
      <c r="H7" s="5"/>
      <c r="I7" s="5"/>
      <c r="K7" s="5"/>
      <c r="L7" s="5"/>
      <c r="M7" s="5"/>
      <c r="N7" s="5"/>
      <c r="O7" s="5"/>
      <c r="P7" s="5"/>
      <c r="Q7" s="5"/>
      <c r="R7" s="5"/>
      <c r="S7" s="5"/>
      <c r="U7" s="53"/>
      <c r="V7" s="53"/>
      <c r="W7" s="56"/>
    </row>
    <row r="8" spans="1:23" ht="19.2" x14ac:dyDescent="0.3">
      <c r="U8" s="53"/>
      <c r="V8" s="53"/>
      <c r="W8" s="56"/>
    </row>
    <row r="12" spans="1:23" ht="15.6" x14ac:dyDescent="0.3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</row>
    <row r="13" spans="1:23" s="22" customFormat="1" ht="25.5" customHeight="1" x14ac:dyDescent="0.3">
      <c r="A13" s="93" t="s">
        <v>349</v>
      </c>
      <c r="B13" s="93"/>
      <c r="C13" s="93"/>
      <c r="D13" s="93"/>
      <c r="E13" s="93"/>
      <c r="F13" s="93"/>
      <c r="G13" s="93"/>
      <c r="H13" s="91" t="s">
        <v>321</v>
      </c>
      <c r="I13" s="91"/>
      <c r="J13" s="91"/>
      <c r="K13" s="91" t="s">
        <v>322</v>
      </c>
      <c r="L13" s="91"/>
      <c r="M13" s="91"/>
      <c r="N13" s="91" t="s">
        <v>330</v>
      </c>
      <c r="O13" s="91"/>
      <c r="P13" s="91"/>
      <c r="Q13" s="91" t="s">
        <v>333</v>
      </c>
      <c r="R13" s="91"/>
      <c r="S13" s="91"/>
    </row>
    <row r="14" spans="1:23" s="11" customFormat="1" ht="41.4" x14ac:dyDescent="0.3">
      <c r="A14" s="16" t="s">
        <v>313</v>
      </c>
      <c r="B14" s="16" t="s">
        <v>314</v>
      </c>
      <c r="C14" s="12" t="s">
        <v>0</v>
      </c>
      <c r="D14" s="12" t="s">
        <v>54</v>
      </c>
      <c r="E14" s="12" t="s">
        <v>317</v>
      </c>
      <c r="F14" s="12" t="s">
        <v>318</v>
      </c>
      <c r="G14" s="13" t="s">
        <v>431</v>
      </c>
      <c r="H14" s="12" t="s">
        <v>2</v>
      </c>
      <c r="I14" s="12" t="s">
        <v>320</v>
      </c>
      <c r="J14" s="12" t="s">
        <v>1</v>
      </c>
      <c r="K14" s="12" t="s">
        <v>323</v>
      </c>
      <c r="L14" s="12" t="s">
        <v>326</v>
      </c>
      <c r="M14" s="12" t="s">
        <v>327</v>
      </c>
      <c r="N14" s="12" t="s">
        <v>328</v>
      </c>
      <c r="O14" s="12" t="s">
        <v>324</v>
      </c>
      <c r="P14" s="12" t="s">
        <v>329</v>
      </c>
      <c r="Q14" s="12" t="s">
        <v>331</v>
      </c>
      <c r="R14" s="12" t="s">
        <v>332</v>
      </c>
      <c r="S14" s="12" t="s">
        <v>325</v>
      </c>
      <c r="T14" s="72"/>
    </row>
    <row r="15" spans="1:23" x14ac:dyDescent="0.3">
      <c r="A15" s="18">
        <v>1</v>
      </c>
      <c r="B15" s="18" t="s">
        <v>365</v>
      </c>
      <c r="C15" s="1" t="s">
        <v>202</v>
      </c>
      <c r="D15" s="1" t="s">
        <v>136</v>
      </c>
      <c r="E15" s="23" t="s">
        <v>433</v>
      </c>
      <c r="F15" s="3" t="s">
        <v>315</v>
      </c>
      <c r="G15" s="9">
        <f>SUM(J15+M15+P15+S15)</f>
        <v>600</v>
      </c>
      <c r="H15" s="5" t="s">
        <v>254</v>
      </c>
      <c r="I15" s="3">
        <v>1</v>
      </c>
      <c r="J15" s="3">
        <v>200</v>
      </c>
      <c r="K15" s="38">
        <v>0.13337962962962963</v>
      </c>
      <c r="L15" s="3">
        <v>1</v>
      </c>
      <c r="M15" s="27">
        <v>200</v>
      </c>
      <c r="N15" s="2" t="s">
        <v>447</v>
      </c>
      <c r="O15" s="2">
        <v>3</v>
      </c>
      <c r="P15" s="76">
        <v>0</v>
      </c>
      <c r="Q15" s="62">
        <v>0.13359953703703703</v>
      </c>
      <c r="R15" s="2">
        <v>1</v>
      </c>
      <c r="S15" s="2">
        <v>200</v>
      </c>
    </row>
    <row r="16" spans="1:23" x14ac:dyDescent="0.3">
      <c r="A16" s="18">
        <v>2</v>
      </c>
      <c r="B16" s="18" t="s">
        <v>365</v>
      </c>
      <c r="C16" s="1" t="s">
        <v>255</v>
      </c>
      <c r="D16" s="1" t="s">
        <v>179</v>
      </c>
      <c r="E16" s="23" t="s">
        <v>433</v>
      </c>
      <c r="F16" s="3" t="s">
        <v>315</v>
      </c>
      <c r="G16" s="9">
        <f>SUM(J16+M16+P16+S16)</f>
        <v>540</v>
      </c>
      <c r="H16" s="5" t="s">
        <v>256</v>
      </c>
      <c r="I16" s="3">
        <v>2</v>
      </c>
      <c r="J16" s="3">
        <v>170</v>
      </c>
      <c r="K16" s="3" t="s">
        <v>420</v>
      </c>
      <c r="M16" s="27"/>
      <c r="N16" s="2" t="s">
        <v>445</v>
      </c>
      <c r="O16" s="2">
        <v>1</v>
      </c>
      <c r="P16" s="47">
        <v>200</v>
      </c>
      <c r="Q16" s="62">
        <v>0.13679398148148147</v>
      </c>
      <c r="R16" s="2">
        <v>2</v>
      </c>
      <c r="S16" s="2">
        <v>170</v>
      </c>
    </row>
    <row r="17" spans="1:19" x14ac:dyDescent="0.3">
      <c r="A17" s="18">
        <v>3</v>
      </c>
      <c r="B17" s="18" t="s">
        <v>365</v>
      </c>
      <c r="C17" s="1" t="s">
        <v>257</v>
      </c>
      <c r="D17" s="1" t="s">
        <v>56</v>
      </c>
      <c r="E17" s="23" t="s">
        <v>433</v>
      </c>
      <c r="F17" s="3" t="s">
        <v>315</v>
      </c>
      <c r="G17" s="37">
        <f>SUM(J17+M17+P17+S16)</f>
        <v>455</v>
      </c>
      <c r="H17" s="5" t="s">
        <v>258</v>
      </c>
      <c r="I17" s="3">
        <v>3</v>
      </c>
      <c r="J17" s="3">
        <v>150</v>
      </c>
      <c r="K17" s="3" t="s">
        <v>420</v>
      </c>
      <c r="M17" s="27"/>
      <c r="N17" s="2" t="s">
        <v>448</v>
      </c>
      <c r="O17" s="2">
        <v>4</v>
      </c>
      <c r="P17" s="52">
        <v>135</v>
      </c>
      <c r="Q17" s="62">
        <v>0.14443287037037036</v>
      </c>
      <c r="R17" s="2">
        <v>3</v>
      </c>
      <c r="S17" s="69">
        <v>150</v>
      </c>
    </row>
    <row r="18" spans="1:19" ht="16.05" customHeight="1" x14ac:dyDescent="0.3">
      <c r="A18" s="18">
        <v>4</v>
      </c>
      <c r="B18" s="18" t="s">
        <v>365</v>
      </c>
      <c r="C18" s="1" t="s">
        <v>259</v>
      </c>
      <c r="D18" s="1" t="s">
        <v>260</v>
      </c>
      <c r="E18" s="23" t="s">
        <v>433</v>
      </c>
      <c r="F18" s="3" t="s">
        <v>315</v>
      </c>
      <c r="G18" s="10">
        <f>SUM(J18+M18+P18+S17)</f>
        <v>455</v>
      </c>
      <c r="H18" s="5" t="s">
        <v>261</v>
      </c>
      <c r="I18" s="3">
        <v>4</v>
      </c>
      <c r="J18" s="3">
        <v>135</v>
      </c>
      <c r="K18" s="3" t="s">
        <v>420</v>
      </c>
      <c r="M18" s="27"/>
      <c r="N18" s="2" t="s">
        <v>446</v>
      </c>
      <c r="O18" s="2">
        <v>2</v>
      </c>
      <c r="P18" s="52">
        <v>170</v>
      </c>
      <c r="Q18" s="62">
        <v>0.16355324074074074</v>
      </c>
      <c r="R18" s="2">
        <v>5</v>
      </c>
      <c r="S18" s="69">
        <v>125</v>
      </c>
    </row>
    <row r="19" spans="1:19" x14ac:dyDescent="0.3">
      <c r="A19" s="18">
        <v>5</v>
      </c>
      <c r="B19" s="18" t="s">
        <v>365</v>
      </c>
      <c r="C19" s="1" t="s">
        <v>250</v>
      </c>
      <c r="D19" s="1" t="s">
        <v>100</v>
      </c>
      <c r="E19" s="23" t="s">
        <v>433</v>
      </c>
      <c r="F19" s="3" t="s">
        <v>315</v>
      </c>
      <c r="G19" s="10">
        <f>SUM(J19+M19+P19+S18)</f>
        <v>410</v>
      </c>
      <c r="H19" s="5" t="s">
        <v>265</v>
      </c>
      <c r="I19" s="3">
        <v>7</v>
      </c>
      <c r="J19" s="3">
        <v>0</v>
      </c>
      <c r="K19" s="38">
        <v>0.15599537037037037</v>
      </c>
      <c r="L19" s="3">
        <v>2</v>
      </c>
      <c r="M19" s="27">
        <v>170</v>
      </c>
      <c r="N19" s="2" t="s">
        <v>451</v>
      </c>
      <c r="O19" s="2">
        <v>7</v>
      </c>
      <c r="P19" s="59">
        <v>115</v>
      </c>
      <c r="Q19" s="62">
        <v>0.15710648148148149</v>
      </c>
      <c r="R19" s="2">
        <v>4</v>
      </c>
      <c r="S19" s="69">
        <v>135</v>
      </c>
    </row>
    <row r="20" spans="1:19" x14ac:dyDescent="0.3">
      <c r="A20" s="18">
        <v>6</v>
      </c>
      <c r="B20" s="18" t="s">
        <v>365</v>
      </c>
      <c r="C20" s="1" t="s">
        <v>308</v>
      </c>
      <c r="D20" s="1" t="s">
        <v>103</v>
      </c>
      <c r="E20" s="23" t="s">
        <v>433</v>
      </c>
      <c r="F20" s="3" t="s">
        <v>315</v>
      </c>
      <c r="G20" s="10">
        <f>SUM(J20+M20+P20+S19)</f>
        <v>410</v>
      </c>
      <c r="H20" s="5" t="s">
        <v>262</v>
      </c>
      <c r="I20" s="3">
        <v>5</v>
      </c>
      <c r="J20" s="3">
        <v>125</v>
      </c>
      <c r="K20" s="38">
        <v>0.15864583333333335</v>
      </c>
      <c r="L20" s="3">
        <v>3</v>
      </c>
      <c r="M20" s="27">
        <v>150</v>
      </c>
      <c r="N20" s="2" t="s">
        <v>420</v>
      </c>
      <c r="P20" s="58"/>
      <c r="Q20" s="62">
        <v>0.16399305555555554</v>
      </c>
      <c r="R20" s="2">
        <v>6</v>
      </c>
      <c r="S20" s="69">
        <v>120</v>
      </c>
    </row>
    <row r="21" spans="1:19" x14ac:dyDescent="0.3">
      <c r="A21" s="18">
        <v>7</v>
      </c>
      <c r="B21" s="18" t="s">
        <v>365</v>
      </c>
      <c r="C21" s="1" t="s">
        <v>147</v>
      </c>
      <c r="D21" s="1" t="s">
        <v>105</v>
      </c>
      <c r="E21" s="23" t="s">
        <v>433</v>
      </c>
      <c r="F21" s="3" t="s">
        <v>315</v>
      </c>
      <c r="G21" s="10">
        <f>SUM(J21+M21+P21+S20)</f>
        <v>370</v>
      </c>
      <c r="H21" s="5" t="s">
        <v>272</v>
      </c>
      <c r="I21" s="3">
        <v>11</v>
      </c>
      <c r="J21" s="3">
        <v>0</v>
      </c>
      <c r="K21" s="38">
        <v>0.16471064814814815</v>
      </c>
      <c r="L21" s="3">
        <v>5</v>
      </c>
      <c r="M21" s="27">
        <v>125</v>
      </c>
      <c r="N21" s="2" t="s">
        <v>449</v>
      </c>
      <c r="O21" s="2">
        <v>5</v>
      </c>
      <c r="P21" s="59">
        <v>125</v>
      </c>
      <c r="Q21" s="62">
        <v>0.17399305555555555</v>
      </c>
      <c r="R21" s="2">
        <v>7</v>
      </c>
      <c r="S21" s="69">
        <v>115</v>
      </c>
    </row>
    <row r="22" spans="1:19" x14ac:dyDescent="0.3">
      <c r="A22" s="18">
        <v>8</v>
      </c>
      <c r="B22" s="18" t="s">
        <v>365</v>
      </c>
      <c r="C22" s="2" t="s">
        <v>425</v>
      </c>
      <c r="D22" s="2" t="s">
        <v>426</v>
      </c>
      <c r="E22" s="23" t="s">
        <v>433</v>
      </c>
      <c r="F22" s="3" t="s">
        <v>315</v>
      </c>
      <c r="G22" s="37">
        <f t="shared" ref="G22:G28" si="0">SUM(J22+M22+P22+S22)</f>
        <v>365</v>
      </c>
      <c r="H22" s="3" t="s">
        <v>420</v>
      </c>
      <c r="K22" s="38">
        <v>0.16314814814814815</v>
      </c>
      <c r="L22" s="3">
        <v>4</v>
      </c>
      <c r="M22" s="27">
        <v>135</v>
      </c>
      <c r="N22" s="2" t="s">
        <v>450</v>
      </c>
      <c r="O22" s="2">
        <v>6</v>
      </c>
      <c r="P22" s="52">
        <v>120</v>
      </c>
      <c r="Q22" s="62">
        <v>0.19023148148148147</v>
      </c>
      <c r="R22" s="2">
        <v>8</v>
      </c>
      <c r="S22" s="2">
        <v>110</v>
      </c>
    </row>
    <row r="23" spans="1:19" x14ac:dyDescent="0.3">
      <c r="A23" s="18">
        <v>9</v>
      </c>
      <c r="B23" s="18" t="s">
        <v>365</v>
      </c>
      <c r="C23" s="1" t="s">
        <v>269</v>
      </c>
      <c r="D23" s="1" t="s">
        <v>270</v>
      </c>
      <c r="E23" s="23" t="s">
        <v>433</v>
      </c>
      <c r="F23" s="3" t="s">
        <v>315</v>
      </c>
      <c r="G23" s="37">
        <f t="shared" si="0"/>
        <v>330</v>
      </c>
      <c r="H23" s="5" t="s">
        <v>271</v>
      </c>
      <c r="I23" s="3">
        <v>10</v>
      </c>
      <c r="J23" s="3">
        <v>100</v>
      </c>
      <c r="K23" s="38">
        <v>0.17182870370370371</v>
      </c>
      <c r="L23" s="3">
        <v>6</v>
      </c>
      <c r="M23" s="27">
        <v>120</v>
      </c>
      <c r="N23" s="2" t="s">
        <v>452</v>
      </c>
      <c r="O23" s="2">
        <v>8</v>
      </c>
      <c r="P23" s="52">
        <v>110</v>
      </c>
      <c r="Q23" s="2" t="s">
        <v>420</v>
      </c>
    </row>
    <row r="24" spans="1:19" x14ac:dyDescent="0.3">
      <c r="A24" s="18">
        <v>10</v>
      </c>
      <c r="B24" s="18" t="s">
        <v>365</v>
      </c>
      <c r="C24" s="1" t="s">
        <v>281</v>
      </c>
      <c r="D24" s="1" t="s">
        <v>282</v>
      </c>
      <c r="E24" s="23" t="s">
        <v>433</v>
      </c>
      <c r="F24" s="3" t="s">
        <v>315</v>
      </c>
      <c r="G24" s="10">
        <f t="shared" si="0"/>
        <v>290</v>
      </c>
      <c r="H24" s="5" t="s">
        <v>283</v>
      </c>
      <c r="I24" s="3">
        <v>15</v>
      </c>
      <c r="J24" s="3">
        <v>80</v>
      </c>
      <c r="K24" s="38">
        <v>0.19994212962962962</v>
      </c>
      <c r="L24" s="3">
        <v>8</v>
      </c>
      <c r="M24" s="27">
        <v>110</v>
      </c>
      <c r="N24" s="2" t="s">
        <v>453</v>
      </c>
      <c r="O24" s="2">
        <v>9</v>
      </c>
      <c r="P24" s="79">
        <v>100</v>
      </c>
      <c r="Q24" s="2" t="s">
        <v>420</v>
      </c>
    </row>
    <row r="25" spans="1:19" x14ac:dyDescent="0.3">
      <c r="A25" s="18">
        <v>11</v>
      </c>
      <c r="B25" s="18" t="s">
        <v>365</v>
      </c>
      <c r="C25" s="1" t="s">
        <v>266</v>
      </c>
      <c r="D25" s="1" t="s">
        <v>267</v>
      </c>
      <c r="E25" s="23" t="s">
        <v>433</v>
      </c>
      <c r="F25" s="3" t="s">
        <v>315</v>
      </c>
      <c r="G25" s="10">
        <f t="shared" si="0"/>
        <v>225</v>
      </c>
      <c r="H25" s="5" t="s">
        <v>268</v>
      </c>
      <c r="I25" s="3">
        <v>8</v>
      </c>
      <c r="J25" s="3">
        <v>110</v>
      </c>
      <c r="K25" s="38">
        <v>0.17204861111111111</v>
      </c>
      <c r="L25" s="3">
        <v>7</v>
      </c>
      <c r="M25" s="27">
        <v>115</v>
      </c>
      <c r="N25" s="2" t="s">
        <v>420</v>
      </c>
      <c r="Q25" s="2" t="s">
        <v>420</v>
      </c>
    </row>
    <row r="26" spans="1:19" x14ac:dyDescent="0.3">
      <c r="A26" s="18">
        <v>12</v>
      </c>
      <c r="B26" s="18" t="s">
        <v>365</v>
      </c>
      <c r="C26" s="1" t="s">
        <v>195</v>
      </c>
      <c r="D26" s="1" t="s">
        <v>284</v>
      </c>
      <c r="E26" s="23" t="s">
        <v>433</v>
      </c>
      <c r="F26" s="3" t="s">
        <v>315</v>
      </c>
      <c r="G26" s="10">
        <f t="shared" si="0"/>
        <v>181</v>
      </c>
      <c r="H26" s="5" t="s">
        <v>285</v>
      </c>
      <c r="I26" s="3">
        <v>16</v>
      </c>
      <c r="J26" s="3">
        <v>76</v>
      </c>
      <c r="K26" s="38">
        <v>0.19995370370370369</v>
      </c>
      <c r="L26" s="3">
        <v>9</v>
      </c>
      <c r="M26" s="27">
        <v>105</v>
      </c>
      <c r="N26" s="2" t="s">
        <v>420</v>
      </c>
      <c r="Q26" s="2" t="s">
        <v>420</v>
      </c>
    </row>
    <row r="27" spans="1:19" x14ac:dyDescent="0.3">
      <c r="A27" s="18">
        <v>13</v>
      </c>
      <c r="B27" s="18" t="s">
        <v>365</v>
      </c>
      <c r="C27" s="1" t="s">
        <v>263</v>
      </c>
      <c r="D27" s="1" t="s">
        <v>200</v>
      </c>
      <c r="E27" s="23" t="s">
        <v>433</v>
      </c>
      <c r="F27" s="3" t="s">
        <v>315</v>
      </c>
      <c r="G27" s="37">
        <f t="shared" si="0"/>
        <v>120</v>
      </c>
      <c r="H27" s="5" t="s">
        <v>264</v>
      </c>
      <c r="I27" s="3">
        <v>6</v>
      </c>
      <c r="J27" s="3">
        <v>120</v>
      </c>
      <c r="K27" s="3" t="s">
        <v>420</v>
      </c>
      <c r="N27" s="2" t="s">
        <v>420</v>
      </c>
      <c r="Q27" s="2" t="s">
        <v>420</v>
      </c>
    </row>
    <row r="28" spans="1:19" x14ac:dyDescent="0.3">
      <c r="A28" s="18">
        <v>14</v>
      </c>
      <c r="B28" s="18" t="s">
        <v>365</v>
      </c>
      <c r="C28" s="1" t="s">
        <v>257</v>
      </c>
      <c r="D28" s="1" t="s">
        <v>273</v>
      </c>
      <c r="E28" s="23" t="s">
        <v>433</v>
      </c>
      <c r="F28" s="3" t="s">
        <v>315</v>
      </c>
      <c r="G28" s="37">
        <f t="shared" si="0"/>
        <v>84</v>
      </c>
      <c r="H28" s="5" t="s">
        <v>274</v>
      </c>
      <c r="I28" s="3">
        <v>14</v>
      </c>
      <c r="J28" s="3">
        <v>84</v>
      </c>
      <c r="K28" s="3" t="s">
        <v>420</v>
      </c>
      <c r="N28" s="2" t="s">
        <v>420</v>
      </c>
      <c r="Q28" s="2" t="s">
        <v>420</v>
      </c>
    </row>
  </sheetData>
  <sortState ref="X33:Y58">
    <sortCondition ref="X33:X58"/>
  </sortState>
  <mergeCells count="12">
    <mergeCell ref="H13:J13"/>
    <mergeCell ref="K13:M13"/>
    <mergeCell ref="N13:P13"/>
    <mergeCell ref="Q13:S13"/>
    <mergeCell ref="A1:S1"/>
    <mergeCell ref="H2:J2"/>
    <mergeCell ref="K2:M2"/>
    <mergeCell ref="N2:P2"/>
    <mergeCell ref="Q2:S2"/>
    <mergeCell ref="A12:S12"/>
    <mergeCell ref="A13:G13"/>
    <mergeCell ref="A2:G2"/>
  </mergeCells>
  <pageMargins left="0.25" right="0.25" top="0.75" bottom="0.75" header="0.3" footer="0.3"/>
  <pageSetup paperSize="9" orientation="landscape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T10" sqref="T10"/>
    </sheetView>
  </sheetViews>
  <sheetFormatPr defaultColWidth="10.796875" defaultRowHeight="13.8" x14ac:dyDescent="0.3"/>
  <cols>
    <col min="1" max="2" width="5.19921875" style="3" customWidth="1"/>
    <col min="3" max="3" width="8.19921875" style="2" customWidth="1"/>
    <col min="4" max="4" width="11.19921875" style="2" customWidth="1"/>
    <col min="5" max="5" width="5.19921875" style="3" customWidth="1"/>
    <col min="6" max="7" width="5.19921875" style="2" customWidth="1"/>
    <col min="8" max="8" width="8.19921875" style="3" customWidth="1"/>
    <col min="9" max="10" width="5.19921875" style="3" customWidth="1"/>
    <col min="11" max="11" width="8.19921875" style="3" customWidth="1"/>
    <col min="12" max="13" width="5.19921875" style="3" customWidth="1"/>
    <col min="14" max="14" width="8.19921875" style="2" customWidth="1"/>
    <col min="15" max="16" width="5.19921875" style="2" customWidth="1"/>
    <col min="17" max="17" width="8.19921875" style="2" customWidth="1"/>
    <col min="18" max="19" width="5.19921875" style="2" customWidth="1"/>
    <col min="20" max="16384" width="10.796875" style="2"/>
  </cols>
  <sheetData>
    <row r="1" spans="1:20" ht="15.6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0" s="22" customFormat="1" ht="27" customHeight="1" x14ac:dyDescent="0.3">
      <c r="A2" s="93" t="s">
        <v>350</v>
      </c>
      <c r="B2" s="93"/>
      <c r="C2" s="93"/>
      <c r="D2" s="93"/>
      <c r="E2" s="93"/>
      <c r="F2" s="93"/>
      <c r="G2" s="93"/>
      <c r="H2" s="91" t="s">
        <v>321</v>
      </c>
      <c r="I2" s="91"/>
      <c r="J2" s="91"/>
      <c r="K2" s="91" t="s">
        <v>322</v>
      </c>
      <c r="L2" s="91"/>
      <c r="M2" s="91"/>
      <c r="N2" s="91" t="s">
        <v>330</v>
      </c>
      <c r="O2" s="91"/>
      <c r="P2" s="91"/>
      <c r="Q2" s="91" t="s">
        <v>333</v>
      </c>
      <c r="R2" s="91"/>
      <c r="S2" s="91"/>
      <c r="T2" s="71"/>
    </row>
    <row r="3" spans="1:20" s="11" customFormat="1" ht="41.4" x14ac:dyDescent="0.3">
      <c r="A3" s="16" t="s">
        <v>313</v>
      </c>
      <c r="B3" s="16" t="s">
        <v>314</v>
      </c>
      <c r="C3" s="12" t="s">
        <v>0</v>
      </c>
      <c r="D3" s="12" t="s">
        <v>54</v>
      </c>
      <c r="E3" s="12" t="s">
        <v>317</v>
      </c>
      <c r="F3" s="12" t="s">
        <v>318</v>
      </c>
      <c r="G3" s="13" t="s">
        <v>431</v>
      </c>
      <c r="H3" s="12" t="s">
        <v>2</v>
      </c>
      <c r="I3" s="12" t="s">
        <v>320</v>
      </c>
      <c r="J3" s="12" t="s">
        <v>1</v>
      </c>
      <c r="K3" s="12" t="s">
        <v>323</v>
      </c>
      <c r="L3" s="12" t="s">
        <v>326</v>
      </c>
      <c r="M3" s="12" t="s">
        <v>327</v>
      </c>
      <c r="N3" s="12" t="s">
        <v>328</v>
      </c>
      <c r="O3" s="12" t="s">
        <v>324</v>
      </c>
      <c r="P3" s="12" t="s">
        <v>329</v>
      </c>
      <c r="Q3" s="12" t="s">
        <v>331</v>
      </c>
      <c r="R3" s="12" t="s">
        <v>332</v>
      </c>
      <c r="S3" s="12" t="s">
        <v>325</v>
      </c>
    </row>
    <row r="4" spans="1:20" x14ac:dyDescent="0.3">
      <c r="A4" s="18">
        <v>1</v>
      </c>
      <c r="B4" s="18" t="s">
        <v>367</v>
      </c>
      <c r="C4" s="1" t="s">
        <v>427</v>
      </c>
      <c r="D4" s="1" t="s">
        <v>428</v>
      </c>
      <c r="E4" s="23" t="s">
        <v>433</v>
      </c>
      <c r="F4" s="5" t="s">
        <v>315</v>
      </c>
      <c r="G4" s="20">
        <f>SUM(J4+M4+P4+S4)</f>
        <v>600</v>
      </c>
      <c r="H4" s="29">
        <v>0.13836805555555556</v>
      </c>
      <c r="I4" s="5">
        <v>1</v>
      </c>
      <c r="J4" s="3">
        <v>200</v>
      </c>
      <c r="K4" s="29">
        <v>0.12390046296296296</v>
      </c>
      <c r="L4" s="5">
        <v>1</v>
      </c>
      <c r="M4" s="5">
        <v>200</v>
      </c>
      <c r="N4" s="29" t="s">
        <v>437</v>
      </c>
      <c r="O4" s="5">
        <v>1</v>
      </c>
      <c r="P4" s="5">
        <v>200</v>
      </c>
      <c r="Q4" s="5" t="s">
        <v>420</v>
      </c>
      <c r="R4" s="5"/>
      <c r="S4" s="5"/>
    </row>
    <row r="5" spans="1:20" x14ac:dyDescent="0.3">
      <c r="C5" s="1"/>
      <c r="D5" s="1"/>
      <c r="E5" s="5"/>
      <c r="F5" s="5"/>
      <c r="G5" s="5"/>
      <c r="H5" s="5"/>
      <c r="I5" s="5"/>
      <c r="K5" s="5"/>
      <c r="L5" s="5"/>
      <c r="M5" s="5"/>
      <c r="N5" s="5"/>
      <c r="O5" s="5"/>
      <c r="P5" s="5"/>
      <c r="Q5" s="5"/>
      <c r="R5" s="5"/>
      <c r="S5" s="5"/>
    </row>
    <row r="6" spans="1:20" x14ac:dyDescent="0.3">
      <c r="C6" s="1"/>
      <c r="D6" s="1"/>
      <c r="E6" s="5"/>
      <c r="F6" s="5"/>
      <c r="G6" s="5"/>
      <c r="H6" s="5"/>
      <c r="I6" s="5"/>
      <c r="K6" s="5"/>
      <c r="L6" s="5"/>
      <c r="M6" s="5"/>
      <c r="N6" s="5"/>
      <c r="O6" s="5"/>
      <c r="P6" s="5"/>
      <c r="Q6" s="5"/>
      <c r="R6" s="5"/>
      <c r="S6" s="5"/>
    </row>
    <row r="7" spans="1:20" x14ac:dyDescent="0.3">
      <c r="C7" s="1"/>
      <c r="D7" s="1"/>
      <c r="E7" s="5"/>
      <c r="F7" s="5"/>
      <c r="G7" s="5"/>
      <c r="H7" s="5"/>
      <c r="I7" s="5"/>
      <c r="K7" s="5"/>
      <c r="L7" s="5"/>
      <c r="M7" s="5"/>
      <c r="N7" s="5"/>
      <c r="O7" s="5"/>
      <c r="P7" s="5"/>
      <c r="Q7" s="5"/>
      <c r="R7" s="5"/>
      <c r="S7" s="5"/>
    </row>
    <row r="8" spans="1:20" x14ac:dyDescent="0.3">
      <c r="C8" s="1"/>
      <c r="D8" s="1"/>
      <c r="E8" s="5"/>
      <c r="F8" s="5"/>
      <c r="G8" s="5"/>
      <c r="H8" s="5"/>
      <c r="I8" s="5"/>
      <c r="K8" s="5"/>
      <c r="L8" s="5"/>
      <c r="M8" s="5"/>
      <c r="N8" s="5"/>
      <c r="O8" s="5"/>
      <c r="P8" s="5"/>
      <c r="Q8" s="5"/>
      <c r="R8" s="5"/>
      <c r="S8" s="5"/>
    </row>
    <row r="9" spans="1:20" x14ac:dyDescent="0.3">
      <c r="C9" s="1"/>
      <c r="D9" s="1"/>
      <c r="E9" s="5"/>
      <c r="F9" s="5"/>
      <c r="G9" s="5"/>
      <c r="H9" s="5"/>
      <c r="I9" s="5"/>
      <c r="K9" s="5"/>
      <c r="L9" s="5"/>
      <c r="M9" s="5"/>
      <c r="N9" s="5"/>
      <c r="O9" s="5"/>
      <c r="P9" s="5"/>
      <c r="Q9" s="5"/>
      <c r="R9" s="5"/>
      <c r="S9" s="5"/>
    </row>
    <row r="15" spans="1:20" ht="15.6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</row>
    <row r="16" spans="1:20" s="22" customFormat="1" ht="24.75" customHeight="1" x14ac:dyDescent="0.3">
      <c r="A16" s="93" t="s">
        <v>351</v>
      </c>
      <c r="B16" s="93"/>
      <c r="C16" s="93"/>
      <c r="D16" s="93"/>
      <c r="E16" s="93"/>
      <c r="F16" s="93"/>
      <c r="G16" s="93"/>
      <c r="H16" s="91" t="s">
        <v>321</v>
      </c>
      <c r="I16" s="91"/>
      <c r="J16" s="91"/>
      <c r="K16" s="91" t="s">
        <v>322</v>
      </c>
      <c r="L16" s="91"/>
      <c r="M16" s="91"/>
      <c r="N16" s="91" t="s">
        <v>330</v>
      </c>
      <c r="O16" s="91"/>
      <c r="P16" s="91"/>
      <c r="Q16" s="91" t="s">
        <v>333</v>
      </c>
      <c r="R16" s="91"/>
      <c r="S16" s="91"/>
      <c r="T16" s="71"/>
    </row>
    <row r="17" spans="1:19" s="11" customFormat="1" ht="41.4" x14ac:dyDescent="0.3">
      <c r="A17" s="16" t="s">
        <v>313</v>
      </c>
      <c r="B17" s="16" t="s">
        <v>314</v>
      </c>
      <c r="C17" s="12" t="s">
        <v>0</v>
      </c>
      <c r="D17" s="12" t="s">
        <v>54</v>
      </c>
      <c r="E17" s="12" t="s">
        <v>317</v>
      </c>
      <c r="F17" s="12" t="s">
        <v>318</v>
      </c>
      <c r="G17" s="13" t="s">
        <v>431</v>
      </c>
      <c r="H17" s="12" t="s">
        <v>2</v>
      </c>
      <c r="I17" s="12" t="s">
        <v>320</v>
      </c>
      <c r="J17" s="12" t="s">
        <v>1</v>
      </c>
      <c r="K17" s="12" t="s">
        <v>323</v>
      </c>
      <c r="L17" s="12" t="s">
        <v>326</v>
      </c>
      <c r="M17" s="12" t="s">
        <v>327</v>
      </c>
      <c r="N17" s="12" t="s">
        <v>328</v>
      </c>
      <c r="O17" s="12" t="s">
        <v>324</v>
      </c>
      <c r="P17" s="12" t="s">
        <v>329</v>
      </c>
      <c r="Q17" s="12" t="s">
        <v>331</v>
      </c>
      <c r="R17" s="12" t="s">
        <v>332</v>
      </c>
      <c r="S17" s="12" t="s">
        <v>325</v>
      </c>
    </row>
    <row r="18" spans="1:19" x14ac:dyDescent="0.3">
      <c r="A18" s="18">
        <v>1</v>
      </c>
      <c r="B18" s="18" t="s">
        <v>366</v>
      </c>
      <c r="C18" s="1" t="s">
        <v>289</v>
      </c>
      <c r="D18" s="1" t="s">
        <v>239</v>
      </c>
      <c r="E18" s="23" t="s">
        <v>433</v>
      </c>
      <c r="F18" s="3" t="s">
        <v>315</v>
      </c>
      <c r="G18" s="10">
        <f>SUM(J18+M18+P18+S18)</f>
        <v>550</v>
      </c>
      <c r="H18" s="5" t="s">
        <v>290</v>
      </c>
      <c r="I18" s="3">
        <v>3</v>
      </c>
      <c r="J18" s="3">
        <v>150</v>
      </c>
      <c r="K18" s="38">
        <v>0.15973379629629628</v>
      </c>
      <c r="L18" s="3">
        <v>1</v>
      </c>
      <c r="M18" s="3">
        <v>200</v>
      </c>
      <c r="N18" s="2" t="s">
        <v>438</v>
      </c>
      <c r="O18" s="2">
        <v>1</v>
      </c>
      <c r="P18" s="2">
        <v>200</v>
      </c>
      <c r="Q18" s="2" t="s">
        <v>420</v>
      </c>
    </row>
    <row r="19" spans="1:19" ht="13.95" customHeight="1" x14ac:dyDescent="0.3">
      <c r="A19" s="18">
        <v>2</v>
      </c>
      <c r="B19" s="18" t="s">
        <v>366</v>
      </c>
      <c r="C19" s="1" t="s">
        <v>291</v>
      </c>
      <c r="D19" s="1" t="s">
        <v>124</v>
      </c>
      <c r="E19" s="23" t="s">
        <v>433</v>
      </c>
      <c r="F19" s="3" t="s">
        <v>315</v>
      </c>
      <c r="G19" s="10">
        <f>SUM(J19+M19+P19+S19)</f>
        <v>455</v>
      </c>
      <c r="H19" s="5" t="s">
        <v>292</v>
      </c>
      <c r="I19" s="3">
        <v>4</v>
      </c>
      <c r="J19" s="3">
        <v>135</v>
      </c>
      <c r="K19" s="38">
        <v>0.18880787037037039</v>
      </c>
      <c r="L19" s="3">
        <v>3</v>
      </c>
      <c r="M19" s="3">
        <v>150</v>
      </c>
      <c r="N19" s="2" t="s">
        <v>439</v>
      </c>
      <c r="O19" s="2">
        <v>2</v>
      </c>
      <c r="P19" s="2">
        <v>170</v>
      </c>
      <c r="Q19" s="2" t="s">
        <v>420</v>
      </c>
    </row>
    <row r="20" spans="1:19" x14ac:dyDescent="0.3">
      <c r="A20" s="18">
        <v>3</v>
      </c>
      <c r="B20" s="18" t="s">
        <v>366</v>
      </c>
      <c r="C20" s="1" t="s">
        <v>309</v>
      </c>
      <c r="D20" s="1" t="s">
        <v>93</v>
      </c>
      <c r="E20" s="23" t="s">
        <v>433</v>
      </c>
      <c r="F20" s="3" t="s">
        <v>315</v>
      </c>
      <c r="G20" s="10">
        <f>SUM(J20+M20+P20+S20)</f>
        <v>370</v>
      </c>
      <c r="H20" s="5" t="s">
        <v>286</v>
      </c>
      <c r="I20" s="3">
        <v>1</v>
      </c>
      <c r="J20" s="3">
        <v>200</v>
      </c>
      <c r="K20" s="38">
        <v>0.16332175925925926</v>
      </c>
      <c r="L20" s="3">
        <v>2</v>
      </c>
      <c r="M20" s="3">
        <v>170</v>
      </c>
      <c r="N20" s="2" t="s">
        <v>420</v>
      </c>
      <c r="Q20" s="2" t="s">
        <v>420</v>
      </c>
    </row>
    <row r="21" spans="1:19" x14ac:dyDescent="0.3">
      <c r="A21" s="18">
        <v>4</v>
      </c>
      <c r="B21" s="18" t="s">
        <v>366</v>
      </c>
      <c r="C21" s="1" t="s">
        <v>26</v>
      </c>
      <c r="D21" s="1" t="s">
        <v>287</v>
      </c>
      <c r="E21" s="23" t="s">
        <v>433</v>
      </c>
      <c r="F21" s="3" t="s">
        <v>315</v>
      </c>
      <c r="G21" s="10">
        <f>SUM(J21+M21+P21+S21)</f>
        <v>170</v>
      </c>
      <c r="H21" s="5" t="s">
        <v>288</v>
      </c>
      <c r="I21" s="3">
        <v>2</v>
      </c>
      <c r="J21" s="3">
        <v>170</v>
      </c>
      <c r="K21" s="3" t="s">
        <v>420</v>
      </c>
      <c r="N21" s="2" t="s">
        <v>420</v>
      </c>
      <c r="Q21" s="2" t="s">
        <v>420</v>
      </c>
    </row>
    <row r="22" spans="1:19" ht="16.05" customHeight="1" x14ac:dyDescent="0.3">
      <c r="C22" s="1"/>
      <c r="D22" s="1"/>
      <c r="F22" s="3"/>
      <c r="G22" s="3"/>
    </row>
    <row r="23" spans="1:19" x14ac:dyDescent="0.3">
      <c r="C23" s="1"/>
      <c r="D23" s="1"/>
      <c r="F23" s="3"/>
      <c r="G23" s="3"/>
    </row>
    <row r="24" spans="1:19" x14ac:dyDescent="0.3">
      <c r="C24" s="1"/>
      <c r="D24" s="1"/>
      <c r="F24" s="3"/>
      <c r="G24" s="3"/>
    </row>
  </sheetData>
  <mergeCells count="12">
    <mergeCell ref="H16:J16"/>
    <mergeCell ref="K16:M16"/>
    <mergeCell ref="N16:P16"/>
    <mergeCell ref="Q16:S16"/>
    <mergeCell ref="A1:S1"/>
    <mergeCell ref="H2:J2"/>
    <mergeCell ref="K2:M2"/>
    <mergeCell ref="N2:P2"/>
    <mergeCell ref="Q2:S2"/>
    <mergeCell ref="A15:S15"/>
    <mergeCell ref="A16:G16"/>
    <mergeCell ref="A2:G2"/>
  </mergeCells>
  <pageMargins left="0.25" right="0.25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NIPPERS</vt:lpstr>
      <vt:lpstr>SPROGS</vt:lpstr>
      <vt:lpstr>SUB-JUNIOR</vt:lpstr>
      <vt:lpstr>YOUTH</vt:lpstr>
      <vt:lpstr>JUNIOR</vt:lpstr>
      <vt:lpstr>ELITE</vt:lpstr>
      <vt:lpstr>SUB-VET</vt:lpstr>
      <vt:lpstr>VETERAN</vt:lpstr>
      <vt:lpstr>MASTER</vt:lpstr>
      <vt:lpstr>GRAND MASTER</vt:lpstr>
      <vt:lpstr>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Franclo Henning</dc:creator>
  <cp:lastModifiedBy>Karl Beaton</cp:lastModifiedBy>
  <cp:lastPrinted>2019-08-28T07:33:00Z</cp:lastPrinted>
  <dcterms:created xsi:type="dcterms:W3CDTF">2019-07-13T13:57:22Z</dcterms:created>
  <dcterms:modified xsi:type="dcterms:W3CDTF">2019-09-26T17:29:59Z</dcterms:modified>
</cp:coreProperties>
</file>